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E:\EDD\Diplome labellisation\Outil Excel\"/>
    </mc:Choice>
  </mc:AlternateContent>
  <xr:revisionPtr revIDLastSave="0" documentId="13_ncr:1_{F8463846-D1B2-4FD8-A1F8-BCC3B4AF09EB}" xr6:coauthVersionLast="47" xr6:coauthVersionMax="47" xr10:uidLastSave="{00000000-0000-0000-0000-000000000000}"/>
  <bookViews>
    <workbookView xWindow="285" yWindow="0" windowWidth="27435" windowHeight="15420" tabRatio="805" xr2:uid="{00000000-000D-0000-FFFF-FFFF00000000}"/>
  </bookViews>
  <sheets>
    <sheet name="Rappel des procédures" sheetId="10" r:id="rId1"/>
    <sheet name="Objectifs ODD" sheetId="11" r:id="rId2"/>
    <sheet name="Grille à compléter" sheetId="5" r:id="rId3"/>
    <sheet name="Base" sheetId="6" state="hidden" r:id="rId4"/>
    <sheet name="Résultat du positionnement" sheetId="7" r:id="rId5"/>
  </sheets>
  <definedNames>
    <definedName name="list_1">Base!$D$2:$D$5</definedName>
    <definedName name="list_10">Base!$D$38:$D$41</definedName>
    <definedName name="list_11">Base!$D$42:$D$45</definedName>
    <definedName name="list_12">Base!$D$46:$D$49</definedName>
    <definedName name="list_13">Base!$D$50:$D$53</definedName>
    <definedName name="list_14">Base!$D$54:$D$57</definedName>
    <definedName name="list_15">Base!$D$58:$D$61</definedName>
    <definedName name="list_16">Base!$D$62:$D$65</definedName>
    <definedName name="list_17">Base!$D$66:$D$69</definedName>
    <definedName name="list_18">Base!$D$70:$D$73</definedName>
    <definedName name="list_19">Base!$D$74:$D$77</definedName>
    <definedName name="list_2">Base!$D$6:$D$9</definedName>
    <definedName name="list_20">Base!$D$78:$D$81</definedName>
    <definedName name="list_21">Base!$D$82:$D$85</definedName>
    <definedName name="list_22">Base!$D$86:$D$89</definedName>
    <definedName name="list_23">Base!$D$90:$D$93</definedName>
    <definedName name="list_24">Base!$D$94:$D$97</definedName>
    <definedName name="list_3">Base!$D$10:$D$13</definedName>
    <definedName name="list_4">Base!$D$14:$D$17</definedName>
    <definedName name="list_5">Base!$D$18:$D$21</definedName>
    <definedName name="list_6">Base!$D$22:$D$25</definedName>
    <definedName name="list_7">Base!$D$26:$D$29</definedName>
    <definedName name="list_8">Base!$D$30:$D$33</definedName>
    <definedName name="list_9">Base!$D$34:$D$37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CalcA1ExcelA1"/>
    </ext>
  </extLst>
</workbook>
</file>

<file path=xl/calcChain.xml><?xml version="1.0" encoding="utf-8"?>
<calcChain xmlns="http://schemas.openxmlformats.org/spreadsheetml/2006/main">
  <c r="D6" i="7" l="1"/>
  <c r="F1" i="7"/>
  <c r="F12" i="5"/>
  <c r="B113" i="6"/>
  <c r="F13" i="5"/>
  <c r="B114" i="6"/>
  <c r="F14" i="5"/>
  <c r="D115" i="6"/>
  <c r="F15" i="5"/>
  <c r="B116" i="6"/>
  <c r="F16" i="5"/>
  <c r="B117" i="6"/>
  <c r="F17" i="5"/>
  <c r="B118" i="6"/>
  <c r="F18" i="5"/>
  <c r="B119" i="6"/>
  <c r="F19" i="5"/>
  <c r="B120" i="6"/>
  <c r="F20" i="5"/>
  <c r="B121" i="6"/>
  <c r="F21" i="5"/>
  <c r="B122" i="6"/>
  <c r="F22" i="5"/>
  <c r="B123" i="6"/>
  <c r="F23" i="5"/>
  <c r="B124" i="6"/>
  <c r="F24" i="5"/>
  <c r="B125" i="6"/>
  <c r="F25" i="5"/>
  <c r="B126" i="6"/>
  <c r="F26" i="5"/>
  <c r="B127" i="6"/>
  <c r="F27" i="5"/>
  <c r="B128" i="6"/>
  <c r="F28" i="5"/>
  <c r="B129" i="6"/>
  <c r="F29" i="5"/>
  <c r="B130" i="6"/>
  <c r="F30" i="5"/>
  <c r="B131" i="6"/>
  <c r="F31" i="5"/>
  <c r="B132" i="6"/>
  <c r="F32" i="5"/>
  <c r="B133" i="6"/>
  <c r="F33" i="5"/>
  <c r="G134" i="6"/>
  <c r="F34" i="5"/>
  <c r="B135" i="6"/>
  <c r="F11" i="5"/>
  <c r="B112" i="6"/>
  <c r="E10" i="6"/>
  <c r="E14" i="6"/>
  <c r="E18" i="6"/>
  <c r="E22" i="6"/>
  <c r="E26" i="6"/>
  <c r="E30" i="6"/>
  <c r="E34" i="6"/>
  <c r="E38" i="6"/>
  <c r="E42" i="6"/>
  <c r="E46" i="6"/>
  <c r="E50" i="6"/>
  <c r="E54" i="6"/>
  <c r="E58" i="6"/>
  <c r="E62" i="6"/>
  <c r="E66" i="6"/>
  <c r="E70" i="6"/>
  <c r="E74" i="6"/>
  <c r="E78" i="6"/>
  <c r="E82" i="6"/>
  <c r="E86" i="6"/>
  <c r="E90" i="6"/>
  <c r="E94" i="6"/>
  <c r="E11" i="6"/>
  <c r="E12" i="6"/>
  <c r="E13" i="6"/>
  <c r="E15" i="6"/>
  <c r="E16" i="6"/>
  <c r="E20" i="6"/>
  <c r="E24" i="6"/>
  <c r="E28" i="6"/>
  <c r="E32" i="6"/>
  <c r="E36" i="6"/>
  <c r="E40" i="6"/>
  <c r="E44" i="6"/>
  <c r="E48" i="6"/>
  <c r="E52" i="6"/>
  <c r="E56" i="6"/>
  <c r="E60" i="6"/>
  <c r="E64" i="6"/>
  <c r="E68" i="6"/>
  <c r="E72" i="6"/>
  <c r="E76" i="6"/>
  <c r="E80" i="6"/>
  <c r="E84" i="6"/>
  <c r="E88" i="6"/>
  <c r="E92" i="6"/>
  <c r="E96" i="6"/>
  <c r="E17" i="6"/>
  <c r="E19" i="6"/>
  <c r="E23" i="6"/>
  <c r="E27" i="6"/>
  <c r="E31" i="6"/>
  <c r="E35" i="6"/>
  <c r="E39" i="6"/>
  <c r="E43" i="6"/>
  <c r="E47" i="6"/>
  <c r="E51" i="6"/>
  <c r="E55" i="6"/>
  <c r="E59" i="6"/>
  <c r="E63" i="6"/>
  <c r="E67" i="6"/>
  <c r="E71" i="6"/>
  <c r="E75" i="6"/>
  <c r="E79" i="6"/>
  <c r="E83" i="6"/>
  <c r="E87" i="6"/>
  <c r="E91" i="6"/>
  <c r="E95" i="6"/>
  <c r="E21" i="6"/>
  <c r="E25" i="6"/>
  <c r="E29" i="6"/>
  <c r="E33" i="6"/>
  <c r="E37" i="6"/>
  <c r="E41" i="6"/>
  <c r="E45" i="6"/>
  <c r="E49" i="6"/>
  <c r="E53" i="6"/>
  <c r="E57" i="6"/>
  <c r="E61" i="6"/>
  <c r="E65" i="6"/>
  <c r="E69" i="6"/>
  <c r="E73" i="6"/>
  <c r="E77" i="6"/>
  <c r="E81" i="6"/>
  <c r="E85" i="6"/>
  <c r="E89" i="6"/>
  <c r="E93" i="6"/>
  <c r="E97" i="6"/>
  <c r="E9" i="6"/>
  <c r="E8" i="6"/>
  <c r="E7" i="6"/>
  <c r="E6" i="6"/>
  <c r="B6" i="6"/>
  <c r="B10" i="6"/>
  <c r="D135" i="6"/>
  <c r="B11" i="6"/>
  <c r="B12" i="6"/>
  <c r="B13" i="6"/>
  <c r="B14" i="6"/>
  <c r="B18" i="6"/>
  <c r="B22" i="6"/>
  <c r="B23" i="6"/>
  <c r="B7" i="6"/>
  <c r="B9" i="6"/>
  <c r="B8" i="6"/>
  <c r="D118" i="6"/>
  <c r="G135" i="6"/>
  <c r="B134" i="6"/>
  <c r="G133" i="6"/>
  <c r="G132" i="6"/>
  <c r="G131" i="6"/>
  <c r="G130" i="6"/>
  <c r="G129" i="6"/>
  <c r="G128" i="6"/>
  <c r="G127" i="6"/>
  <c r="F127" i="6"/>
  <c r="F126" i="6"/>
  <c r="F125" i="6"/>
  <c r="F124" i="6"/>
  <c r="F123" i="6"/>
  <c r="F122" i="6"/>
  <c r="F121" i="6"/>
  <c r="F120" i="6"/>
  <c r="D119" i="6"/>
  <c r="F119" i="6"/>
  <c r="D117" i="6"/>
  <c r="D116" i="6"/>
  <c r="B115" i="6"/>
  <c r="D114" i="6"/>
  <c r="D113" i="6"/>
  <c r="D112" i="6"/>
  <c r="F98" i="6"/>
  <c r="B136" i="6"/>
  <c r="B4" i="7"/>
  <c r="B17" i="6"/>
  <c r="B25" i="6"/>
  <c r="H128" i="6"/>
  <c r="B26" i="6"/>
  <c r="B28" i="6"/>
  <c r="B24" i="6"/>
  <c r="B16" i="6"/>
  <c r="B15" i="6"/>
  <c r="B29" i="6"/>
  <c r="B27" i="6"/>
  <c r="B30" i="6"/>
  <c r="B19" i="6"/>
  <c r="B20" i="6"/>
  <c r="B21" i="6"/>
  <c r="H112" i="6"/>
  <c r="H120" i="6"/>
  <c r="D3" i="7"/>
  <c r="B33" i="6"/>
  <c r="B31" i="6"/>
  <c r="B32" i="6"/>
  <c r="B34" i="6"/>
  <c r="B35" i="6"/>
  <c r="B36" i="6"/>
  <c r="B37" i="6"/>
  <c r="B38" i="6"/>
  <c r="B39" i="6"/>
  <c r="B40" i="6"/>
  <c r="B42" i="6"/>
  <c r="B41" i="6"/>
  <c r="B43" i="6"/>
  <c r="B46" i="6"/>
  <c r="B45" i="6"/>
  <c r="B44" i="6"/>
  <c r="B47" i="6"/>
  <c r="B48" i="6"/>
  <c r="B49" i="6"/>
  <c r="B50" i="6"/>
  <c r="B53" i="6"/>
  <c r="B54" i="6"/>
  <c r="B51" i="6"/>
  <c r="B52" i="6"/>
  <c r="B57" i="6"/>
  <c r="B58" i="6"/>
  <c r="B55" i="6"/>
  <c r="B56" i="6"/>
  <c r="B59" i="6"/>
  <c r="B60" i="6"/>
  <c r="B61" i="6"/>
  <c r="B62" i="6"/>
  <c r="B63" i="6"/>
  <c r="B64" i="6"/>
  <c r="B65" i="6"/>
  <c r="B66" i="6"/>
  <c r="B67" i="6"/>
  <c r="B69" i="6"/>
  <c r="B68" i="6"/>
  <c r="B70" i="6"/>
  <c r="B71" i="6"/>
  <c r="B72" i="6"/>
  <c r="B73" i="6"/>
  <c r="B74" i="6"/>
  <c r="B75" i="6"/>
  <c r="B76" i="6"/>
  <c r="B77" i="6"/>
  <c r="B78" i="6"/>
  <c r="B82" i="6"/>
  <c r="B79" i="6"/>
  <c r="B80" i="6"/>
  <c r="B81" i="6"/>
  <c r="B83" i="6"/>
  <c r="B84" i="6"/>
  <c r="B85" i="6"/>
  <c r="B86" i="6"/>
  <c r="B90" i="6"/>
  <c r="B87" i="6"/>
  <c r="B88" i="6"/>
  <c r="B89" i="6"/>
  <c r="B91" i="6"/>
  <c r="B93" i="6"/>
  <c r="B94" i="6"/>
  <c r="B92" i="6"/>
  <c r="B95" i="6"/>
  <c r="B96" i="6"/>
  <c r="B97" i="6"/>
</calcChain>
</file>

<file path=xl/sharedStrings.xml><?xml version="1.0" encoding="utf-8"?>
<sst xmlns="http://schemas.openxmlformats.org/spreadsheetml/2006/main" count="267" uniqueCount="242">
  <si>
    <t>labellisation.e3d@ac-besancon.fr</t>
  </si>
  <si>
    <t>Domaines</t>
  </si>
  <si>
    <t>Items</t>
  </si>
  <si>
    <t>Politique conduite</t>
  </si>
  <si>
    <t>Domaine 1 : Action  pédagogique,  éducative  et formation</t>
  </si>
  <si>
    <t>Projet(s) EDD interdisciplinaire(s) et/ou interclasse(s)</t>
  </si>
  <si>
    <t>Production d’élèves en lien avec l’EDD</t>
  </si>
  <si>
    <t>ODD et agenda 2030</t>
  </si>
  <si>
    <t>Implication du périscolaire dans l’EDD</t>
  </si>
  <si>
    <t>Partenariats EDD hors périscolaire (structures économiques, culturelles ou environnementales et/ou collectivités territoriales)</t>
  </si>
  <si>
    <t>Mémoire de l’EDD</t>
  </si>
  <si>
    <t>Domaine 2 : Gestion  durable de  l’école</t>
  </si>
  <si>
    <t>Domaine 3 : Pilotage de l’EDD au sein de  l’école</t>
  </si>
  <si>
    <t>commentaires</t>
  </si>
  <si>
    <t>L’Education au Développement Durable 
Dans les enseignements</t>
  </si>
  <si>
    <t>Projet(s) EDD interdisciplinaire(s) 
 Et/ou interclasse(s)</t>
  </si>
  <si>
    <t>Pas de projet interdisciplinaire</t>
  </si>
  <si>
    <t>Un projet interdisciplinaire par un professeur</t>
  </si>
  <si>
    <t>Projet(s) interdisciplinaire(s) par au moins deux professeurs</t>
  </si>
  <si>
    <t>Projet(s) interdisciplinaire(s) par toute l’école</t>
  </si>
  <si>
    <t>Pas de support de restitution de projet</t>
  </si>
  <si>
    <t>Support de restitution de projet visible par l’élève (dans le cahier de l’élève)</t>
  </si>
  <si>
    <t>Support de restitution de projet visible par la classe (affichage dans la salle de classe ou document numérique partagé)</t>
  </si>
  <si>
    <t>support de restitution de projet à l’école visible par l’ensemble de la communauté éducative</t>
  </si>
  <si>
    <t>Les ODD ne sont pas pris en compte</t>
  </si>
  <si>
    <t>Le(s) projet(s) EDD concerne(nt) au moins un ODD identifié</t>
  </si>
  <si>
    <t>Il existe plusieurs projets éducatifs qui évoquent plusieurs ODD mis en relation</t>
  </si>
  <si>
    <t>Les projets et actions EDD couvrent plusieurs ODD selon une approche systémique</t>
  </si>
  <si>
    <t>pas de formation ou lien avec le CPC / CPD en charge de l’EDD</t>
  </si>
  <si>
    <t>Un échange dans l’année avec le CPC / CPD en charge de l’EDD</t>
  </si>
  <si>
    <t>Au moins 2 échanges / rencontres dans l’année avec le CPC / CPD en charge de l’EDD</t>
  </si>
  <si>
    <t>Echanges / rencontres tout au long de l’année avec le CPC / CPD en charge de l’EDD</t>
  </si>
  <si>
    <t>Le périscolaire n’est pas engagé dans la démarche de DD</t>
  </si>
  <si>
    <t>Le périscolaire traite de la thématique EDD (gaspillage alimentaire, …) sans lien avec les enseignants</t>
  </si>
  <si>
    <t>Le périscolaire et un enseignant travaillent ensemble à la démarche de DD</t>
  </si>
  <si>
    <t>Le périscolaire et l’ensemble des enseignants travaillent conjointement à la démarche de DD</t>
  </si>
  <si>
    <t>Partenariats EDD hors périscolaire
(structures économiques, culturelles ou environnementales 
Et/ou collectivités territoriales)</t>
  </si>
  <si>
    <t>Pas de partenaire</t>
  </si>
  <si>
    <t>Un seul partenaire</t>
  </si>
  <si>
    <t>Deux partenaires</t>
  </si>
  <si>
    <t xml:space="preserve">Plus de 2 partenaires </t>
  </si>
  <si>
    <t>one shot ou plus long terme ?</t>
  </si>
  <si>
    <t>Pas de mémoire de l’EDD</t>
  </si>
  <si>
    <t>Mémoire physique ou numérique individuelle à chaque professeur / classe</t>
  </si>
  <si>
    <t>Mémoire physique ou numérique accessible dans l’école (tous les élèves et les professeurs de l’École)</t>
  </si>
  <si>
    <t>Mémoire physique ou numérique accessible à l’ensemble de la communauté éducative (élèves, professeurs, partenaires, parents)</t>
  </si>
  <si>
    <t>Les objectifs de la loi Egalim ne sont pas atteints</t>
  </si>
  <si>
    <t xml:space="preserve">Les objectifs de la loi Egalim sont atteints partiellement (ex: local mais pas bio) </t>
  </si>
  <si>
    <t xml:space="preserve">Les objectifs de la loi Egalim sont atteints </t>
  </si>
  <si>
    <t>Les objectifs de la loi Egalim sont largement dépassés</t>
  </si>
  <si>
    <t>Du gaspillage existe et n’est pas valorisé (composteur, méthanisation…)</t>
  </si>
  <si>
    <t>Du gaspillage existe mais il est valorisé (composteur, méthanisation…)</t>
  </si>
  <si>
    <t>Le gaspillage est limité par un vrai travail pédagogique avec les élèves mais il reste conséquent</t>
  </si>
  <si>
    <t>Il n’y a presque plus de gaspillage alimentaire</t>
  </si>
  <si>
    <t>Aucune action n’est menée</t>
  </si>
  <si>
    <t>Des actions/projets sont menés par un enseignant avec sa classe</t>
  </si>
  <si>
    <t>Des actions/projets sont menés par les enseignants et leurs classes</t>
  </si>
  <si>
    <t>Des projets sont menés en associant la communauté éducative</t>
  </si>
  <si>
    <t>Aucune réflexion n’est menée</t>
  </si>
  <si>
    <t>Des éco gestes sont ritualisés par les élèves d’une classe</t>
  </si>
  <si>
    <t>Des éco gestes sont ritualisés par tous les élèves de l’école</t>
  </si>
  <si>
    <t>Une classe est impliquée (enseignant et parents)</t>
  </si>
  <si>
    <t>Toutes les classes sont impliquées (enseignants et parents)</t>
  </si>
  <si>
    <t>Toutes les classes sont impliquées (enseignants et parents) en collaboration avec la collectivité territoriale</t>
  </si>
  <si>
    <t>Au moins une action liée aux déplacements est mise en œuvre dans l'école</t>
  </si>
  <si>
    <t>La plupart des sorties de l’école sont organisées pour limiter l’impact des déplacements et les parents (voire les élèves suivant l’âge) ont été sensibilisés</t>
  </si>
  <si>
    <t>L’école et les parents et la collectivité ont mis en place des actions pour limiter l’impact des déplacements (pédibus, bicyclette, covoiturage,…)</t>
  </si>
  <si>
    <t>assoc parents élèves, conseil d’école</t>
  </si>
  <si>
    <t>Bâti scolaire</t>
  </si>
  <si>
    <t>Aucun travaux fait dernièrement</t>
  </si>
  <si>
    <t>Petits travaux ponctuels d’entretien</t>
  </si>
  <si>
    <t>Travaux ponctuels d’amélioration (passage néon à LED, boudins sous les portes,...)</t>
  </si>
  <si>
    <t>Gros travaux d’amélioration (isolation, chauffage,…)</t>
  </si>
  <si>
    <t>pas réfléchi sur long terme, pas réfléchi en équipe</t>
  </si>
  <si>
    <t>réflexion en équipe sur 1 année</t>
  </si>
  <si>
    <t>réflexion en équipe avec bilan et perspectives</t>
  </si>
  <si>
    <t>réflexion en équipe (Ecole et collectivité) avec bilan et perspectives</t>
  </si>
  <si>
    <t>Domaine 3 :
Pilotage de l’EDD
Au sein de 
l’établissement</t>
  </si>
  <si>
    <t>Le pilotage du DD au sein du conseil d’école</t>
  </si>
  <si>
    <t>L’EDD est à l’ordre du jour d’un conseil d’école</t>
  </si>
  <si>
    <t>L’EDD est à l’ordre du jour de deux conseils d’école</t>
  </si>
  <si>
    <t>L’EDD est à l’ordre du jour de tous les conseils d’école</t>
  </si>
  <si>
    <t>Implication des élèves
 dans le pilotage du DD au conseil d’école</t>
  </si>
  <si>
    <t>Les élèves ne sont pas impliqués</t>
  </si>
  <si>
    <t>Les élèves d’une classe connaissent l’existence du conseil d’école et son rôle</t>
  </si>
  <si>
    <t>Les élèves de toute l’école connaissent l’existence du conseil d’école et son rôle</t>
  </si>
  <si>
    <t>Des élèves sont présents au conseil d’école</t>
  </si>
  <si>
    <t>Pour clg et lycée : élèves sont dans la démarche de leur projet</t>
  </si>
  <si>
    <t>Aucun élève n’est identifié/élu</t>
  </si>
  <si>
    <t>Des élèves engagés dans le DD sont identifiés ou élus dans une classe</t>
  </si>
  <si>
    <t>Des élèves engagés dans le DD sont identifiés ou élus dans deux classes</t>
  </si>
  <si>
    <t>Des élèves engagés dans le DD sont identifiés ou élus dans toutes les classes</t>
  </si>
  <si>
    <t>Parcours EDD de l’élève</t>
  </si>
  <si>
    <t>L’EDD n’est pas pensé sous forme de parcours pour l’élève</t>
  </si>
  <si>
    <t>Un parcours EDD existe pour chaque élève</t>
  </si>
  <si>
    <t xml:space="preserve">Un parcours EDD existe pour chaque élève incluant la santé, la citoyenneté et l’environnement </t>
  </si>
  <si>
    <t>Le parcours EDD de l’élève est construit du cycle 1 au cycle 3 (en tenant compte de ce qui est fait au collège, liaison conseil école/collège)</t>
  </si>
  <si>
    <t>Formalisation des partenariats 
(signature de convention)</t>
  </si>
  <si>
    <t>Aucun partenariat n’est noué</t>
  </si>
  <si>
    <t xml:space="preserve">Des partenariats pluriannuels diversifiés et consolidés sont formalisés </t>
  </si>
  <si>
    <t>Projet d’école</t>
  </si>
  <si>
    <t>Le développement durable est absent du projet d’école</t>
  </si>
  <si>
    <t>a voir avec les collègues du 1aire</t>
  </si>
  <si>
    <t>Le développement durable apparaît dans au moins un axe du projet d’école</t>
  </si>
  <si>
    <t>Le développement durable est central dans au moins un axe du projet d’école</t>
  </si>
  <si>
    <t>Le développement durable est central dans tout le projet d’école</t>
  </si>
  <si>
    <t>Valorisation de l’engagement des élèves</t>
  </si>
  <si>
    <t>Aucune valorisation de l’engagement des élèves n’est faite</t>
  </si>
  <si>
    <t>Valorisation devant les élèves de sa classe</t>
  </si>
  <si>
    <t>Valorisation devant les élèves de l’école</t>
  </si>
  <si>
    <t>Valorisation devant les élèves de l’école et dans le LSU</t>
  </si>
  <si>
    <t>Communication</t>
  </si>
  <si>
    <t>Les projets et actions EDD sont partagés avec d'autres acteurs (dont les autorités académiques) et valorisés (par exemple fiche action sur le site académique EDD). Les outils numériques sont un support majeur de cette entreprise de communication.</t>
  </si>
  <si>
    <t xml:space="preserve">cohésion de la gestion ? </t>
  </si>
  <si>
    <t>Aucune cohésion</t>
  </si>
  <si>
    <t>Un enseignant est impliqué avec la communauté éducative de sa classe</t>
  </si>
  <si>
    <t>Pilotage</t>
  </si>
  <si>
    <t>L'EDD et/ou le DD sont inscrits au projet d'école et un comité de pilotage représentatif et diversifié compile les actions</t>
  </si>
  <si>
    <t>Un axe du contrat d'objectif intègre l'EDD</t>
  </si>
  <si>
    <t>Une instance officielle de pilotage comprenant des élèves met en cohérence les projets EDD de l'école.</t>
  </si>
  <si>
    <t xml:space="preserve">LABELLISATION D'ÉTABLISSEMENT EN DÉMARCHE DE DÉVELOPPEMENT DURABLE </t>
  </si>
  <si>
    <t>Adresse :</t>
  </si>
  <si>
    <t>Code postal + ville :</t>
  </si>
  <si>
    <t>Nom de l'école :</t>
  </si>
  <si>
    <t>Lien avec CPC ou CPD en charge de l’EDD</t>
  </si>
  <si>
    <t>Restauration scolaire – gaspillage alimentaire</t>
  </si>
  <si>
    <t>L’aménagement intérieur et extérieur de l’école (biodiversité, bien être)</t>
  </si>
  <si>
    <t>Acquisition et gestion durable des fournitures scolaires des élèves (achat groupé, origine des fournitures, réutilisation ancien cahier,…)</t>
  </si>
  <si>
    <t>Implication des élèves dans le pilotage du DD au conseil d’école</t>
  </si>
  <si>
    <t>Engagement des élèves (éco-délégués, ambassadeurs EDD, …) qui informent, représentent, sont forces de propositions"</t>
  </si>
  <si>
    <t>Formalisation des partenariats (signature de convention)</t>
  </si>
  <si>
    <t>Mobilité douce (Habitation &lt;=&gt; école  et  sortie scolaire)</t>
  </si>
  <si>
    <t>Partenariats EDD hors périscolaire</t>
  </si>
  <si>
    <t xml:space="preserve">Restauration scolaire - origine des denrées alimentaires </t>
  </si>
  <si>
    <t>Mobilité douce</t>
  </si>
  <si>
    <t xml:space="preserve">Engagement des élèves </t>
  </si>
  <si>
    <t>Formalisation des partenariats</t>
  </si>
  <si>
    <t>Implication des élèves dans le pilotage du DD</t>
  </si>
  <si>
    <t>Production d’élèves</t>
  </si>
  <si>
    <t>Aménagement intérieur et extérieur</t>
  </si>
  <si>
    <t>Résultat de l'auto-positionnement E3D</t>
  </si>
  <si>
    <t>Niveau 1</t>
  </si>
  <si>
    <t>Niveau 2</t>
  </si>
  <si>
    <t>Niveau 3</t>
  </si>
  <si>
    <t>Ecole :</t>
  </si>
  <si>
    <t>Points</t>
  </si>
  <si>
    <t>Courriel de l'école + Téléphone  :</t>
  </si>
  <si>
    <t>Positionnement réalisé par (+ fonction) :</t>
  </si>
  <si>
    <t>Domaine 1</t>
  </si>
  <si>
    <t>Domaine 2</t>
  </si>
  <si>
    <t>Domaine 3</t>
  </si>
  <si>
    <t>Les enseignants évoquent ponctuellement le développement durable dans leurs enseignements</t>
  </si>
  <si>
    <t>Les enseignants font régulièrement des choix pédagogiques pour mettre en avant l’importance du développement durable</t>
  </si>
  <si>
    <t>Les enseignants font constamment des choix pédagogiques pour mettre en avant l’importance du développement durable</t>
  </si>
  <si>
    <t>Entretien des locaux</t>
  </si>
  <si>
    <t>Pas d'évolution dans l'entretien depuis plusieurs années</t>
  </si>
  <si>
    <t>Entretien des locaux (nettoyage, collecte des déchets, pénibilité…)</t>
  </si>
  <si>
    <t>Des actions sont mises en place  : nettoyage éco-responsable OU gestion des déchets, OU pénibilité du travail des agents</t>
  </si>
  <si>
    <t>Un début de réflexion est mené, sans une mise en place d'actions</t>
  </si>
  <si>
    <t>Le Bulletin Officiel de l’Éducation Nationale n°36 du 24/09/2020 précise comment les écoles, collèges, lycées et centres de formation d’apprentis peuvent obtenir le label E3D (école ou établissement en démarche de développement durable).</t>
  </si>
  <si>
    <t>Peut être considérée comme « E3D - Établissement en démarche de développement durable » toute école scolaire engagée dans la mise en oeuvre d'un projet établissant une continuité entre les enseignements, le périscolaire, la gestion et la maintenance de la structure scolaire en lien avec les parents, les collectivités locales et les partenaires.</t>
  </si>
  <si>
    <r>
      <t xml:space="preserve">La grille d'autopositionnement est divisée en 24 items répartis en trois domaines :
</t>
    </r>
    <r>
      <rPr>
        <sz val="11"/>
        <color rgb="FFFF0000"/>
        <rFont val="Amerigo BT"/>
      </rPr>
      <t>Domaine 1. Action pédagogique, éducative et formation</t>
    </r>
    <r>
      <rPr>
        <sz val="11"/>
        <color theme="1"/>
        <rFont val="Amerigo BT"/>
        <family val="2"/>
      </rPr>
      <t xml:space="preserve">
</t>
    </r>
    <r>
      <rPr>
        <sz val="11"/>
        <color rgb="FF008000"/>
        <rFont val="Amerigo BT"/>
      </rPr>
      <t>Domaine 2. Gestion durable de l'établissement</t>
    </r>
    <r>
      <rPr>
        <sz val="11"/>
        <color theme="1"/>
        <rFont val="Amerigo BT"/>
        <family val="2"/>
      </rPr>
      <t xml:space="preserve">
</t>
    </r>
    <r>
      <rPr>
        <sz val="11"/>
        <color rgb="FF0000FF"/>
        <rFont val="Amerigo BT"/>
      </rPr>
      <t>Domaine 3. Pilotage de l’éducation au développement durable au sein de l'établissement</t>
    </r>
  </si>
  <si>
    <t>Les enseignants n’évoquent pas le développement durable dans leurs enseignements </t>
  </si>
  <si>
    <t xml:space="preserve">Restauration scolaire – gaspillage alimentaire
</t>
  </si>
  <si>
    <t>Acquisition et gestion durable des fournitures scolaires des élèves
(achat groupé, origine des fournitures, réutilisation ancien cahier,…)</t>
  </si>
  <si>
    <t>Mobilité douce
Habitation &lt;=&gt; école  et  Sortie scolaire</t>
  </si>
  <si>
    <t>Entretien des locaux 
(nettoyage, collecte des déchets, pénibilité…)</t>
  </si>
  <si>
    <t>Engagement des élèves 
(éco-délégués, ambassadeurs EDD, …) 
qui informent, représentent, sont forces de propositions</t>
  </si>
  <si>
    <r>
      <t>L’</t>
    </r>
    <r>
      <rPr>
        <sz val="10"/>
        <color rgb="FFFF0000"/>
        <rFont val="Arial"/>
        <family val="2"/>
        <scheme val="minor"/>
      </rPr>
      <t>aménagement</t>
    </r>
    <r>
      <rPr>
        <sz val="10"/>
        <rFont val="Arial"/>
        <family val="2"/>
        <scheme val="minor"/>
      </rPr>
      <t xml:space="preserve"> intérieur et extérieur de l’école
(biodiversité, bien être)</t>
    </r>
  </si>
  <si>
    <t>n_i</t>
  </si>
  <si>
    <t>ind</t>
  </si>
  <si>
    <t>items</t>
  </si>
  <si>
    <t>domaine</t>
  </si>
  <si>
    <t>Domaine 2. Gestion Durable de L’école</t>
  </si>
  <si>
    <t>Domaine 1. Action Pédagogique, Éducative et Formation</t>
  </si>
  <si>
    <t>Intitulé de l'item</t>
  </si>
  <si>
    <t>Restauration scolaire - origine des denrées alimentaires (circuits courts, bio, commerce équitable)</t>
  </si>
  <si>
    <t>Restauration scolaire - origine des denrées alimentaires
(circuits courts, bio, commerce équitable)</t>
  </si>
  <si>
    <t>Indiquer le ou les UAI concernés</t>
  </si>
  <si>
    <t>Gestion durable de l'eau, des énergies et des consommables (Réduction des consommations, tri sélectif des déchets )</t>
  </si>
  <si>
    <t>Gestion durable de l'eau, des énergies et des consommables
(Réduction des consommations, tri sélectif des déchets )</t>
  </si>
  <si>
    <t>Des éco gestes sont ritualisés par tous les élèves de l’école. Les enseignants et la collectivité sont engagés dans la réduction des consommations (eau / énergies / consommables)</t>
  </si>
  <si>
    <t>L'entretien des locaux est fait grâce à des produits labellisés écologiques,  la chaine de collecte des déchets est respectée tout en limitant la pénibilité des agents</t>
  </si>
  <si>
    <t>Projet(s) EDD interdisciplinaire(s) 
et/ou interclasse(s)</t>
  </si>
  <si>
    <t>L’EDD dans les 
enseignements</t>
  </si>
  <si>
    <t>Eau, déchets, consommables</t>
  </si>
  <si>
    <t>Fournitures 
scolaires</t>
  </si>
  <si>
    <t>Éléments explicatifs</t>
  </si>
  <si>
    <t>--&gt; Envoyer ce fichier Excel par mail à l'adresse suivante (avant fin février de chaque année)</t>
  </si>
  <si>
    <r>
      <rPr>
        <b/>
        <sz val="16"/>
        <rFont val="Arial"/>
        <family val="2"/>
        <scheme val="minor"/>
      </rPr>
      <t>Je sollicite la candidature de mon école au</t>
    </r>
    <r>
      <rPr>
        <sz val="16"/>
        <color rgb="FFFF0000"/>
        <rFont val="Arial"/>
        <family val="2"/>
        <scheme val="minor"/>
      </rPr>
      <t xml:space="preserve">
</t>
    </r>
    <r>
      <rPr>
        <i/>
        <sz val="14"/>
        <color rgb="FFFF0000"/>
        <rFont val="Arial"/>
        <family val="2"/>
        <scheme val="minor"/>
      </rPr>
      <t>Sélectionner un niveau dans la liste déroulante</t>
    </r>
  </si>
  <si>
    <t>L’EDD n’est pas évoquée en conseil d’école</t>
  </si>
  <si>
    <t xml:space="preserve">Pas d’information en direction de la communauté scolaire et des partenaires sur l’avancée des projets </t>
  </si>
  <si>
    <t xml:space="preserve">Communication interne à la communauté éducative en direction des élèves, enseignants, et parents </t>
  </si>
  <si>
    <t xml:space="preserve">Communication interne et externe (journal, site internet, participation à des événements...). </t>
  </si>
  <si>
    <t>Date d'envoi à labellisation.e3d@ac-besancon.fr</t>
  </si>
  <si>
    <t>Positionnement E3D - École</t>
  </si>
  <si>
    <t>Le dix-septième ODD promeut des partenariats efficaces entre les gouvernements, le secteur privé et la société civile nécessaires pour la réalisation des Objectifs du développement durable au niveau mondial, régional, national et local. Ces partenariats doivent être inclusifs, construits sur des principes et des valeurs communes, et plaçant au cœur de leur préoccupation, les peuples et la planète.</t>
  </si>
  <si>
    <r>
      <rPr>
        <b/>
        <sz val="11"/>
        <color rgb="FF202328"/>
        <rFont val="Amerigo BT"/>
        <family val="2"/>
      </rPr>
      <t>ODD17</t>
    </r>
    <r>
      <rPr>
        <sz val="11"/>
        <color rgb="FF202328"/>
        <rFont val="Amerigo BT"/>
        <family val="2"/>
      </rPr>
      <t xml:space="preserve"> - Partenariats pour la réalisation des objectifs</t>
    </r>
  </si>
  <si>
    <t>Le seizième ODD concerne trois thèmes étroitement liés que sont les questions d’État de droit, de qualité des institutions et de paix. Pour la France, les enjeux majeurs renvoient aux questions d’accès à la justice, d’insécurité et de criminalité, ainsi qu’à la confiance dans les institutions.</t>
  </si>
  <si>
    <r>
      <rPr>
        <b/>
        <sz val="11"/>
        <color rgb="FF202328"/>
        <rFont val="Amerigo BT"/>
        <family val="2"/>
      </rPr>
      <t>ODD16</t>
    </r>
    <r>
      <rPr>
        <sz val="11"/>
        <color rgb="FF202328"/>
        <rFont val="Amerigo BT"/>
        <family val="2"/>
      </rPr>
      <t xml:space="preserve"> - Promouvoir l’avènement de sociétés pacifiques et ouvertes aux fins du développement durable</t>
    </r>
  </si>
  <si>
    <t>Le quinzième ODD vise à mettre en place une gestion durable des écosystèmes terrestres (forêts et montagnes) en préservant la biodiversité et les sols et limitant les impacts à long terme des catastrophes naturelles. Il appelle à ce que la protection des écosystèmes et de la biodiversité soit intégrée dans les planifications nationales et stratégies de réduction de la pauvreté. Il souligne l’importance de protéger les espèces menacées via une coopération internationale renforcée pour lutter contre le braconnage et le trafic et mettre en place des mesures de contrôle, voire d’éradication, d’espèces exotiques envahissantes néfastes pour les écosystèmes.</t>
  </si>
  <si>
    <r>
      <rPr>
        <b/>
        <sz val="11"/>
        <color rgb="FF202328"/>
        <rFont val="Amerigo BT"/>
        <family val="2"/>
      </rPr>
      <t>ODD15</t>
    </r>
    <r>
      <rPr>
        <sz val="11"/>
        <color rgb="FF202328"/>
        <rFont val="Amerigo BT"/>
        <family val="2"/>
      </rPr>
      <t xml:space="preserve"> - Préserver et restaurer les écosystèmes terrestres</t>
    </r>
  </si>
  <si>
    <t>Le quatorzième ODD promeut la conservation et l’exploitation durable des écosystèmes marins et côtiers, selon trois ambitions fondatrices : une gestion plus durable des ressources via la préservation de 10 % des zones marines et côtières, la lutte contre la surpêche et la pêche illicite, l’accélération des recherches scientifiques et du transfert de techniques pour renforcer la résilience des écosystèmes et réduire au maximum l’acidification des océans,  la conception de la gestion durable des ressources marines comme une opportunité de développement économique et touristique pour les petits états insulaires et les pays les moins avancées.</t>
  </si>
  <si>
    <r>
      <rPr>
        <b/>
        <sz val="11"/>
        <color rgb="FF202328"/>
        <rFont val="Amerigo BT"/>
        <family val="2"/>
      </rPr>
      <t>ODD14</t>
    </r>
    <r>
      <rPr>
        <sz val="11"/>
        <color rgb="FF202328"/>
        <rFont val="Amerigo BT"/>
        <family val="2"/>
      </rPr>
      <t xml:space="preserve"> - Conserver et exploiter de manière durable les océans, les mers et les ressources marines aux fins du développement durable</t>
    </r>
  </si>
  <si>
    <t>Le treizième ODD vise à renforcer la résilience et la capacité d’adaptation des pays face aux aléas et catastrophes climatiques avec un focus sur le renforcement des capacités des pays les moins avancés et des petits états insulaires en développement. Cette ambition se traduit à chaque échelle : via le renforcement de la coopération internationale au travers notamment de l’opérationnalisation du fonds vert, dans l’élaboration des politiques et planifications nationales, via la sensibilisation des citoyens et la mise en place de systèmes d’alertes rapides.</t>
  </si>
  <si>
    <r>
      <rPr>
        <b/>
        <sz val="11"/>
        <color rgb="FF202328"/>
        <rFont val="Amerigo BT"/>
        <family val="2"/>
      </rPr>
      <t>ODD13</t>
    </r>
    <r>
      <rPr>
        <sz val="11"/>
        <color rgb="FF202328"/>
        <rFont val="Amerigo BT"/>
        <family val="2"/>
      </rPr>
      <t xml:space="preserve"> - Prendre d’urgence des mesures pour lutter contre les changements climatiques et leurs répercussions</t>
    </r>
  </si>
  <si>
    <t>Le douzième ODD est un appel pour les producteurs, les consommateurs, les communautés et les gouvernements à réfléchir sur leurs habitudes et usages en termes de consommation, de production de déchets, à l'impact environnemental et social de l’ensemble de la chaîne de valeur de nos produits. Plus globalement, il réclame de comprendre les interconnexions entre les décisions personnelles et collectives, et de percevoir les impacts de nos comportements respectifs entre les pays et à l'échelle mondiale.</t>
  </si>
  <si>
    <r>
      <rPr>
        <b/>
        <sz val="11"/>
        <color rgb="FF202328"/>
        <rFont val="Amerigo BT"/>
        <family val="2"/>
      </rPr>
      <t>ODD12</t>
    </r>
    <r>
      <rPr>
        <sz val="11"/>
        <color rgb="FF202328"/>
        <rFont val="Amerigo BT"/>
        <family val="2"/>
      </rPr>
      <t xml:space="preserve"> - Établir des modes de consommation et de production durables</t>
    </r>
  </si>
  <si>
    <t>Le onzième ODD vise à réhabiliter et à planifier les villes, ou tout autre établissement humain, de manière à ce qu’elles puissent offrir à tous des opportunités d’emploi, un accès aux services de base, à l'énergie, au logement, au transport, espaces publics verts et autres, tout en améliorant l'utilisation des ressources et en réduisant leurs impacts environnementaux.</t>
  </si>
  <si>
    <r>
      <rPr>
        <b/>
        <sz val="11"/>
        <color rgb="FF202328"/>
        <rFont val="Amerigo BT"/>
        <family val="2"/>
      </rPr>
      <t>ODD11</t>
    </r>
    <r>
      <rPr>
        <sz val="11"/>
        <color rgb="FF202328"/>
        <rFont val="Amerigo BT"/>
        <family val="2"/>
      </rPr>
      <t xml:space="preserve"> - Faire en sorte que les villes et les établissements humains soient ouverts à tous, sûrs, résilients et durables</t>
    </r>
  </si>
  <si>
    <t>Le dixième ODD appelle les pays à adapter leurs politiques et législations afin d’accroître les revenus de la part des 40 % les plus pauvres ainsi que de réduire les inégalités salariales qui seraient basées sur le sexe, l’âge, le handicap, l’origine sociale ou ethnique, l’appartenance religieuse, notamment en encourageant la représentation des pays en développement dans la prise de décisions de portée mondiale.</t>
  </si>
  <si>
    <r>
      <rPr>
        <b/>
        <sz val="11"/>
        <color rgb="FF202328"/>
        <rFont val="Amerigo BT"/>
        <family val="2"/>
      </rPr>
      <t>ODD10</t>
    </r>
    <r>
      <rPr>
        <sz val="11"/>
        <color rgb="FF202328"/>
        <rFont val="Amerigo BT"/>
        <family val="2"/>
      </rPr>
      <t xml:space="preserve"> - Réduire les inégalités entre les pays et en leur sein</t>
    </r>
  </si>
  <si>
    <t>Le neuvième ODD promeut l'essor résilient et durable d’infrastructures, de l’industrialisation et de l’innovation. Ces secteurs doivent en effet être un moteur pour le recul de la pauvreté et l'amélioration de la qualité de vie dans le monde, tout en ayant un impact mineur sur l’environnement. Il appelle à favoriser un appui financier, technologique et technique des industries et en encourageant l'innovation et la recherche scientifique. Pour atteindre cet objectif, il est nécessaire de renforcer la coopération internationale dans la recherche et le développement, tout en assurant le transfert de technologie vers les pays en développement.</t>
  </si>
  <si>
    <r>
      <rPr>
        <b/>
        <sz val="11"/>
        <color rgb="FF202328"/>
        <rFont val="Amerigo BT"/>
        <family val="2"/>
      </rPr>
      <t>ODD9</t>
    </r>
    <r>
      <rPr>
        <sz val="11"/>
        <color rgb="FF202328"/>
        <rFont val="Amerigo BT"/>
        <family val="2"/>
      </rPr>
      <t xml:space="preserve"> - Mettre en place une infrastructure résiliente, promouvoir une industrialisation durable qui profite à tous et encourager l’innovation</t>
    </r>
  </si>
  <si>
    <t>Ce huitième ODD reconnaît l'importance d’une croissance économique soutenue, partagée et durable afin d’offrir à chacun un emploi décent et de qualité. Il vise à éradiquer le travail indigne et à assurer une protection de tous les travailleurs. Il promeut le développement d'opportunités de formation et d'emploi pour les nouvelles générations, accompagné d'une montée en compétences sur les emplois "durables". Il prévoit également une coopération internationale renforcée pour soutenir la croissance et l'emploi décent dans les pays en développement grâce à une augmentation de l'aide pour le commerce, à la mise en place de politiques axées sur le développement et à une stratégie mondiale pour l'emploi des jeunes.</t>
  </si>
  <si>
    <r>
      <rPr>
        <b/>
        <sz val="11"/>
        <color rgb="FF202328"/>
        <rFont val="Amerigo BT"/>
        <family val="2"/>
      </rPr>
      <t>ODD8</t>
    </r>
    <r>
      <rPr>
        <sz val="11"/>
        <color rgb="FF202328"/>
        <rFont val="Amerigo BT"/>
        <family val="2"/>
      </rPr>
      <t xml:space="preserve"> - Promouvoir une croissance économique soutenue, partagée et durable, le plein emploi productif et un travail décent pour tous</t>
    </r>
  </si>
  <si>
    <t>Le septième ODD est au centre des défis majeurs d'aujourd'hui mais aussi des opportunités de demain. Qu’il s’agisse de lutter contre le changement climatique bien sûr, mais aussi de développer les emplois, les logements, les connexions, la sécurité, la production de nourriture, etc., l’accès de tous à une énergie durable est essentiel. Il constitue indubitablement une opportunité pour transformer les vies, les économies et la planète.</t>
  </si>
  <si>
    <r>
      <rPr>
        <b/>
        <sz val="11"/>
        <color rgb="FF202328"/>
        <rFont val="Amerigo BT"/>
        <family val="2"/>
      </rPr>
      <t>ODD7</t>
    </r>
    <r>
      <rPr>
        <sz val="11"/>
        <color rgb="FF202328"/>
        <rFont val="Amerigo BT"/>
        <family val="2"/>
      </rPr>
      <t xml:space="preserve"> - Garantir l’accès de tous à des services énergétiques fiables, durables et modernes, à un coût abordable</t>
    </r>
  </si>
  <si>
    <t>Le sixième ODD vise un accès universel et équitable à l’eau potable, à l’hygiène et à l’assainissement d’ici 2030, en particulier pour les populations vulnérables. Il appelle également à une gestion durable de cette ressource, et mentionne la réduction du nombre de personnes souffrant de la rareté de l’eau. Il intègre la notion de gestion transfrontalière de cette ressource, essentielle à la gestion durable mais aussi favorable à la paix et à la coopération.</t>
  </si>
  <si>
    <r>
      <rPr>
        <b/>
        <sz val="11"/>
        <color rgb="FF202328"/>
        <rFont val="Amerigo BT"/>
        <family val="2"/>
      </rPr>
      <t xml:space="preserve">ODD 6 </t>
    </r>
    <r>
      <rPr>
        <sz val="11"/>
        <color rgb="FF202328"/>
        <rFont val="Amerigo BT"/>
        <family val="2"/>
      </rPr>
      <t>- Garantir l’accès de tous à l’eau et à l’assainissement et assurer une gestion durable des ressources en eau</t>
    </r>
  </si>
  <si>
    <t>Le cinquième ODD est spécifiquement dédié à l’autonomisation des filles et des femmes. Il concerne l’égalité entre les sexes et vise à mettre fin à toutes les formes de discriminations et de violences contre les femmes et les filles dans le monde entier. Les cibles définies concernent : la lutte contre les discriminations et contre les violences faites aux femmes, l’accès des femmes à des fonctions de direction et de décision et l’accès universel aux droits sexuels et reproductifs. Il agit en interrelation avec les 16 autres ODD : il permet la conception et la mise en œuvre de toutes les politiques publiques au prisme du genre et encourage la mise en place de politiques dédiées à la lutte contre les inégalités qui subsistent et nécessitent des mesures positives en faveur des femmes.</t>
  </si>
  <si>
    <r>
      <rPr>
        <b/>
        <sz val="11"/>
        <color rgb="FF202328"/>
        <rFont val="Amerigo BT"/>
        <family val="2"/>
      </rPr>
      <t>ODD5</t>
    </r>
    <r>
      <rPr>
        <sz val="11"/>
        <color rgb="FF202328"/>
        <rFont val="Amerigo BT"/>
        <family val="2"/>
      </rPr>
      <t xml:space="preserve"> -  Réaliser l’égalité des sexes et autonomiser toutes les femmes et les filles</t>
    </r>
  </si>
  <si>
    <t>Le quatrième ODD vise à garantir l'accès à tous et toutes à une éducation équitable, gratuite et de qualité à travers toutes les étapes de la vie, en éliminant notamment les disparités entre les sexes et les revenus. Il met également l’accent sur l’acquisition de compétences fondamentales et de niveau supérieur pour vivre dans une société durable. Il appelle aussi à la construction et à l'amélioration des infrastructures éducatives, à l’augmentation du nombre de bourses d'études supérieures octroyées aux pays en développement et du nombre d’enseignants qualifiés dans ces pays.</t>
  </si>
  <si>
    <r>
      <rPr>
        <b/>
        <sz val="11"/>
        <color rgb="FF202328"/>
        <rFont val="Amerigo BT"/>
        <family val="2"/>
      </rPr>
      <t>ODD4</t>
    </r>
    <r>
      <rPr>
        <sz val="11"/>
        <color rgb="FF202328"/>
        <rFont val="Amerigo BT"/>
        <family val="2"/>
      </rPr>
      <t xml:space="preserve"> - Veiller à ce que tous puissent suivre une éducation de qualité dans des conditions d’équité et promouvoir les possibilités d’apprentissage tout au long de la vie</t>
    </r>
  </si>
  <si>
    <t>Le troisième ODD vise à assurer la santé et le bien-être de tous, en améliorant la santé procréative, maternelle et infantile, en réduisant les principales maladies transmissibles, non transmissibles, environnementales et mentales. Ces enjeux sanitaires pourront être réalisés à condition de mettre en place des systèmes de prévention visant la réduction des comportements déviants ainsi que tout facteur de risque pour la santé, d’assurer un accès universel à une couverture médicale et aux services de santé, de soutenir la recherche et le développement de vaccins et de médicaments et améliorer la gestion des risques sanitaires dans les pays en développement.</t>
  </si>
  <si>
    <r>
      <rPr>
        <b/>
        <sz val="11"/>
        <color rgb="FF202328"/>
        <rFont val="Amerigo BT"/>
        <family val="2"/>
      </rPr>
      <t>ODD3</t>
    </r>
    <r>
      <rPr>
        <sz val="11"/>
        <color rgb="FF202328"/>
        <rFont val="Amerigo BT"/>
        <family val="2"/>
      </rPr>
      <t xml:space="preserve"> - Donner aux individus les moyens de vivre une vie saine et promouvoir le bien-être à tous les âges</t>
    </r>
  </si>
  <si>
    <t>Le deuxième ODD vise à éradiquer la faim et la malnutrition en garantissant l'accès à une alimentation sûre, nutritive et suffisante pour tous. Il appelle à la mise en place de systèmes de production alimentaire et de pratiques agricoles durables et résilients. Il ne pourra être atteint que si les cibles de plusieurs autres ODD sont également atteintes. Les décideurs ont un rôle à jouer dans la promotion de systèmes de production durables à grande échelle et dans le bon fonctionnement des marchés alimentaires.</t>
  </si>
  <si>
    <r>
      <rPr>
        <b/>
        <sz val="11"/>
        <color rgb="FF202328"/>
        <rFont val="Amerigo BT"/>
        <family val="2"/>
      </rPr>
      <t>ODD2</t>
    </r>
    <r>
      <rPr>
        <sz val="11"/>
        <color rgb="FF202328"/>
        <rFont val="Amerigo BT"/>
        <family val="2"/>
      </rPr>
      <t xml:space="preserve"> - Éliminer la faim, assurer la sécurité alimentaire, améliorer la nutrition et promouvoir une agriculture durable</t>
    </r>
  </si>
  <si>
    <t>Le premier ODD vise la fin de la pauvreté et la lutte contre les inégalités sous toutes ses formes et partout dans le monde. Il se compose de sept sous-objectifs ciblant : la lutte contre la pauvreté, l’accès aux services de bases, la réduction de la proportion de travailleurs pauvres et des personnes les plus vulnérables, notamment les femmes et les enfants.</t>
  </si>
  <si>
    <r>
      <rPr>
        <b/>
        <sz val="11"/>
        <color rgb="FF202328"/>
        <rFont val="Amerigo BT"/>
        <family val="2"/>
      </rPr>
      <t>ODD1</t>
    </r>
    <r>
      <rPr>
        <sz val="11"/>
        <color rgb="FF202328"/>
        <rFont val="Amerigo BT"/>
        <family val="2"/>
      </rPr>
      <t xml:space="preserve"> - Éliminer la pauvreté sous toutes ses formes et partout dans le monde</t>
    </r>
  </si>
  <si>
    <t>http://edd.ac-besancon.fr/ressources-thematiques-edd/</t>
  </si>
  <si>
    <t xml:space="preserve">Un classement thématique des ressources EDD est disponible sur notre site EDD selon les 17 Objectifs du Développement Durable : </t>
  </si>
  <si>
    <t>Au cœur de l'Agenda 2030, 17 Objectifs de développement durable (ODD) ont été fixés. Ils couvrent l'intégralité des enjeux de développement dans tous les pays tels que le climat, la biodiversité, l'énergie, l'eau, la pauvreté, l'égalité des genres, la prospérité économique ou encore la paix, l'agriculture, l'éducation, etc.</t>
  </si>
  <si>
    <t>17 objectifs de développement durable</t>
  </si>
  <si>
    <t>Des partenariats sont formalisés en lien avec le domaine 1 (actions pédagogiques) et le domaine 2 (gestion de l’école)</t>
  </si>
  <si>
    <t>points</t>
  </si>
  <si>
    <t>avez obtenu</t>
  </si>
  <si>
    <t>Vous</t>
  </si>
  <si>
    <t>sur 72</t>
  </si>
  <si>
    <t>Des partenariats sont formalisés en lien avec le domaine 1 (actions pédagogiques) ou le domaine 2 (gestion de l’école)</t>
  </si>
  <si>
    <t>Formation ou lien avec CPC ou CPD en charge de l’EDD</t>
  </si>
  <si>
    <t>L’Education au Développement Durable (EDD) dans les enseignements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</si>
</sst>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0"/>
      <name val="Arial"/>
      <family val="2"/>
    </font>
    <font>
      <b/>
      <sz val="12"/>
      <name val="Arial"/>
      <family val="2"/>
    </font>
    <font>
      <sz val="11"/>
      <name val="Times New Roman"/>
      <family val="1"/>
    </font>
    <font>
      <sz val="10"/>
      <name val="Times New Roman"/>
      <family val="1"/>
    </font>
    <font>
      <b/>
      <sz val="11"/>
      <name val="Times New Roman"/>
      <family val="1"/>
    </font>
    <font>
      <b/>
      <sz val="14"/>
      <name val="Arial"/>
      <family val="2"/>
    </font>
    <font>
      <sz val="11"/>
      <color rgb="FF808080"/>
      <name val="Times New Roman"/>
      <family val="1"/>
    </font>
    <font>
      <sz val="10"/>
      <color rgb="FF808080"/>
      <name val="Times New Roman"/>
      <family val="1"/>
    </font>
    <font>
      <sz val="10"/>
      <name val="Arial"/>
      <family val="2"/>
    </font>
    <font>
      <sz val="12"/>
      <color theme="1"/>
      <name val="Arial"/>
      <family val="2"/>
      <scheme val="minor"/>
    </font>
    <font>
      <b/>
      <sz val="18"/>
      <color theme="1"/>
      <name val="Arial"/>
      <family val="2"/>
      <scheme val="minor"/>
    </font>
    <font>
      <sz val="11"/>
      <color theme="1"/>
      <name val="Amerigo BT"/>
      <family val="2"/>
    </font>
    <font>
      <u/>
      <sz val="12"/>
      <color theme="10"/>
      <name val="Arial"/>
      <family val="2"/>
      <scheme val="minor"/>
    </font>
    <font>
      <sz val="12"/>
      <color theme="1"/>
      <name val="Arial"/>
      <family val="2"/>
    </font>
    <font>
      <sz val="11"/>
      <color rgb="FFFF0000"/>
      <name val="Amerigo BT"/>
    </font>
    <font>
      <sz val="11"/>
      <color rgb="FF008000"/>
      <name val="Amerigo BT"/>
    </font>
    <font>
      <sz val="11"/>
      <color rgb="FF0000FF"/>
      <name val="Amerigo BT"/>
    </font>
    <font>
      <b/>
      <sz val="16"/>
      <color theme="1"/>
      <name val="Arial"/>
      <family val="2"/>
      <scheme val="minor"/>
    </font>
    <font>
      <b/>
      <sz val="14"/>
      <color theme="1"/>
      <name val="Amerigo BT"/>
      <family val="2"/>
    </font>
    <font>
      <b/>
      <sz val="11"/>
      <name val="Arial"/>
      <family val="2"/>
    </font>
    <font>
      <b/>
      <i/>
      <sz val="9"/>
      <color theme="1"/>
      <name val="Arial"/>
      <family val="2"/>
      <scheme val="minor"/>
    </font>
    <font>
      <sz val="9"/>
      <name val="Arial"/>
      <family val="2"/>
    </font>
    <font>
      <b/>
      <sz val="9"/>
      <name val="Arial"/>
      <family val="2"/>
    </font>
    <font>
      <b/>
      <sz val="9"/>
      <color theme="1"/>
      <name val="Arial"/>
      <family val="2"/>
      <scheme val="minor"/>
    </font>
    <font>
      <b/>
      <sz val="16"/>
      <color theme="1"/>
      <name val="Arial"/>
      <family val="2"/>
    </font>
    <font>
      <sz val="11"/>
      <name val="Arial"/>
      <family val="2"/>
    </font>
    <font>
      <b/>
      <sz val="16"/>
      <name val="Arial"/>
      <family val="2"/>
    </font>
    <font>
      <sz val="16"/>
      <color theme="1"/>
      <name val="Arial"/>
      <family val="2"/>
      <scheme val="minor"/>
    </font>
    <font>
      <b/>
      <sz val="12"/>
      <color theme="1"/>
      <name val="Arial"/>
      <family val="2"/>
      <scheme val="minor"/>
    </font>
    <font>
      <u/>
      <sz val="14"/>
      <color theme="10"/>
      <name val="Arial"/>
      <family val="2"/>
      <scheme val="minor"/>
    </font>
    <font>
      <b/>
      <sz val="16"/>
      <color theme="1"/>
      <name val="Amerigo BT"/>
      <family val="2"/>
    </font>
    <font>
      <b/>
      <sz val="10"/>
      <color theme="1"/>
      <name val="Amerigo BT"/>
      <family val="2"/>
    </font>
    <font>
      <b/>
      <sz val="10"/>
      <color theme="1"/>
      <name val="Amerigo BT"/>
    </font>
    <font>
      <sz val="10"/>
      <name val="Arial"/>
      <family val="2"/>
      <scheme val="minor"/>
    </font>
    <font>
      <sz val="10"/>
      <color rgb="FF000000"/>
      <name val="Arial"/>
      <family val="2"/>
      <scheme val="minor"/>
    </font>
    <font>
      <sz val="10"/>
      <color theme="1"/>
      <name val="Arial"/>
      <family val="2"/>
      <scheme val="minor"/>
    </font>
    <font>
      <sz val="10"/>
      <color rgb="FFFF0000"/>
      <name val="Arial"/>
      <family val="2"/>
      <scheme val="minor"/>
    </font>
    <font>
      <sz val="16"/>
      <color rgb="FFFF0000"/>
      <name val="Arial"/>
      <family val="2"/>
      <scheme val="minor"/>
    </font>
    <font>
      <b/>
      <sz val="16"/>
      <name val="Arial"/>
      <family val="2"/>
      <scheme val="minor"/>
    </font>
    <font>
      <i/>
      <sz val="14"/>
      <color rgb="FFFF0000"/>
      <name val="Arial"/>
      <family val="2"/>
      <scheme val="minor"/>
    </font>
    <font>
      <sz val="9"/>
      <color theme="1"/>
      <name val="Amerigo BT"/>
      <family val="2"/>
    </font>
    <font>
      <sz val="11"/>
      <name val="Amerigo BT"/>
      <family val="2"/>
    </font>
    <font>
      <sz val="11"/>
      <color rgb="FF202328"/>
      <name val="Amerigo BT"/>
      <family val="2"/>
    </font>
    <font>
      <b/>
      <sz val="11"/>
      <color rgb="FF202328"/>
      <name val="Amerigo BT"/>
      <family val="2"/>
    </font>
    <font>
      <b/>
      <sz val="11"/>
      <name val="Amerigo BT"/>
      <family val="2"/>
    </font>
    <font>
      <b/>
      <sz val="24"/>
      <color rgb="FF202328"/>
      <name val="Amerigo BT"/>
      <family val="2"/>
    </font>
    <font>
      <b/>
      <sz val="18"/>
      <color rgb="FF0000CC"/>
      <name val="Arial"/>
      <family val="2"/>
    </font>
  </fonts>
  <fills count="9">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2"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5" tint="0.59999389629810485"/>
        <bgColor indexed="64"/>
      </patternFill>
    </fill>
  </fills>
  <borders count="16">
    <border>
      <left/>
      <right/>
      <top/>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medium">
        <color auto="1"/>
      </left>
      <right/>
      <top style="medium">
        <color auto="1"/>
      </top>
      <bottom style="medium">
        <color auto="1"/>
      </bottom>
      <diagonal/>
    </border>
    <border>
      <left/>
      <right/>
      <top style="thin">
        <color auto="1"/>
      </top>
      <bottom/>
      <diagonal/>
    </border>
    <border>
      <left style="thin">
        <color auto="1"/>
      </left>
      <right style="thin">
        <color auto="1"/>
      </right>
      <top style="thin">
        <color auto="1"/>
      </top>
      <bottom style="thin">
        <color auto="1"/>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rgb="FFFF0000"/>
      </left>
      <right style="thin">
        <color rgb="FFFF0000"/>
      </right>
      <top style="thin">
        <color rgb="FFFF0000"/>
      </top>
      <bottom style="thin">
        <color rgb="FFFF0000"/>
      </bottom>
      <diagonal/>
    </border>
  </borders>
  <cellStyleXfs count="4">
    <xf numFmtId="0" fontId="0" fillId="0" borderId="0"/>
    <xf numFmtId="0" fontId="8" fillId="0" borderId="0" applyFont="0" applyBorder="0" applyAlignment="0" applyProtection="0"/>
    <xf numFmtId="0" fontId="9" fillId="0" borderId="0"/>
    <xf numFmtId="0" fontId="12" fillId="0" borderId="0" applyNumberFormat="0" applyFill="0" applyBorder="0" applyAlignment="0" applyProtection="0"/>
  </cellStyleXfs>
  <cellXfs count="118">
    <xf numFmtId="0" fontId="0" fillId="0" borderId="0" xfId="0"/>
    <xf numFmtId="0" fontId="2" fillId="0" borderId="0" xfId="0" applyFont="1"/>
    <xf numFmtId="0" fontId="3" fillId="0" borderId="0" xfId="0" applyFont="1"/>
    <xf numFmtId="0" fontId="3" fillId="0" borderId="1" xfId="0" applyFont="1" applyBorder="1" applyAlignment="1">
      <alignment wrapText="1"/>
    </xf>
    <xf numFmtId="0" fontId="3" fillId="0" borderId="0" xfId="0" applyFont="1" applyAlignment="1">
      <alignment wrapText="1"/>
    </xf>
    <xf numFmtId="0" fontId="7" fillId="0" borderId="1" xfId="0" applyFont="1" applyBorder="1" applyAlignment="1">
      <alignment wrapText="1"/>
    </xf>
    <xf numFmtId="0" fontId="7" fillId="0" borderId="1" xfId="0" applyFont="1" applyBorder="1"/>
    <xf numFmtId="0" fontId="9" fillId="0" borderId="0" xfId="2"/>
    <xf numFmtId="0" fontId="17" fillId="0" borderId="0" xfId="2" applyFont="1" applyAlignment="1">
      <alignment vertical="top"/>
    </xf>
    <xf numFmtId="0" fontId="10" fillId="0" borderId="0" xfId="2" applyFont="1" applyAlignment="1">
      <alignment horizontal="center" vertical="center" wrapText="1"/>
    </xf>
    <xf numFmtId="0" fontId="21" fillId="0" borderId="0" xfId="0" applyFont="1"/>
    <xf numFmtId="0" fontId="21" fillId="0" borderId="0" xfId="0" applyFont="1" applyAlignment="1">
      <alignment horizontal="center"/>
    </xf>
    <xf numFmtId="0" fontId="21" fillId="4" borderId="7" xfId="0" applyFont="1" applyFill="1" applyBorder="1" applyAlignment="1">
      <alignment horizontal="center" vertical="top"/>
    </xf>
    <xf numFmtId="0" fontId="21" fillId="4" borderId="2" xfId="0" applyFont="1" applyFill="1" applyBorder="1" applyAlignment="1">
      <alignment horizontal="center" vertical="top"/>
    </xf>
    <xf numFmtId="0" fontId="21" fillId="4" borderId="11" xfId="0" applyFont="1" applyFill="1" applyBorder="1"/>
    <xf numFmtId="0" fontId="21" fillId="4" borderId="11" xfId="0" applyFont="1" applyFill="1" applyBorder="1" applyAlignment="1">
      <alignment wrapText="1"/>
    </xf>
    <xf numFmtId="0" fontId="21" fillId="2" borderId="2" xfId="0" applyFont="1" applyFill="1" applyBorder="1" applyAlignment="1">
      <alignment horizontal="center" vertical="top"/>
    </xf>
    <xf numFmtId="0" fontId="21" fillId="2" borderId="11" xfId="0" applyFont="1" applyFill="1" applyBorder="1" applyAlignment="1">
      <alignment wrapText="1"/>
    </xf>
    <xf numFmtId="0" fontId="21" fillId="2" borderId="11" xfId="0" applyFont="1" applyFill="1" applyBorder="1"/>
    <xf numFmtId="0" fontId="21" fillId="3" borderId="11" xfId="0" applyFont="1" applyFill="1" applyBorder="1" applyAlignment="1">
      <alignment wrapText="1"/>
    </xf>
    <xf numFmtId="0" fontId="5" fillId="0" borderId="0" xfId="0" applyFont="1"/>
    <xf numFmtId="0" fontId="21" fillId="7" borderId="0" xfId="0" applyFont="1" applyFill="1"/>
    <xf numFmtId="0" fontId="23" fillId="7" borderId="0" xfId="0" applyFont="1" applyFill="1" applyAlignment="1">
      <alignment horizontal="right" vertical="center"/>
    </xf>
    <xf numFmtId="0" fontId="21" fillId="7" borderId="0" xfId="0" applyFont="1" applyFill="1" applyAlignment="1">
      <alignment horizontal="center"/>
    </xf>
    <xf numFmtId="0" fontId="0" fillId="7" borderId="0" xfId="0" applyFill="1"/>
    <xf numFmtId="0" fontId="17" fillId="7" borderId="0" xfId="0" applyFont="1" applyFill="1" applyAlignment="1" applyProtection="1">
      <alignment horizontal="right" vertical="center"/>
      <protection hidden="1"/>
    </xf>
    <xf numFmtId="0" fontId="32" fillId="0" borderId="0" xfId="2" applyFont="1" applyAlignment="1">
      <alignment horizontal="center" vertical="top" wrapText="1"/>
    </xf>
    <xf numFmtId="0" fontId="3" fillId="0" borderId="0" xfId="0" applyFont="1" applyBorder="1" applyAlignment="1">
      <alignment wrapText="1"/>
    </xf>
    <xf numFmtId="0" fontId="33" fillId="0" borderId="0" xfId="1" applyFont="1" applyFill="1" applyBorder="1" applyAlignment="1"/>
    <xf numFmtId="0" fontId="33" fillId="0" borderId="0" xfId="0" applyFont="1" applyFill="1" applyBorder="1" applyAlignment="1">
      <alignment horizontal="center"/>
    </xf>
    <xf numFmtId="0" fontId="33" fillId="0" borderId="0" xfId="0" applyFont="1" applyFill="1" applyBorder="1" applyAlignment="1">
      <alignment horizontal="left" wrapText="1"/>
    </xf>
    <xf numFmtId="0" fontId="33" fillId="0" borderId="0" xfId="0" applyFont="1" applyFill="1" applyBorder="1" applyAlignment="1"/>
    <xf numFmtId="0" fontId="33" fillId="0" borderId="0" xfId="0" applyFont="1" applyFill="1" applyBorder="1" applyAlignment="1">
      <alignment wrapText="1"/>
    </xf>
    <xf numFmtId="0" fontId="34" fillId="0" borderId="0" xfId="0" applyFont="1" applyFill="1" applyBorder="1" applyAlignment="1">
      <alignment wrapText="1"/>
    </xf>
    <xf numFmtId="0" fontId="35" fillId="0" borderId="0" xfId="0" applyFont="1" applyFill="1" applyBorder="1" applyAlignment="1">
      <alignment wrapText="1"/>
    </xf>
    <xf numFmtId="0" fontId="33" fillId="0" borderId="0" xfId="0" applyFont="1" applyFill="1" applyBorder="1" applyAlignment="1">
      <alignment horizontal="center" wrapText="1"/>
    </xf>
    <xf numFmtId="0" fontId="34" fillId="0" borderId="0" xfId="0" applyFont="1" applyFill="1" applyBorder="1" applyAlignment="1"/>
    <xf numFmtId="0" fontId="36" fillId="0" borderId="0" xfId="0" applyFont="1" applyFill="1" applyBorder="1" applyAlignment="1">
      <alignment horizontal="center" wrapText="1"/>
    </xf>
    <xf numFmtId="0" fontId="35" fillId="0" borderId="0" xfId="0" applyFont="1" applyFill="1" applyBorder="1" applyAlignment="1">
      <alignment horizontal="center" wrapText="1"/>
    </xf>
    <xf numFmtId="0" fontId="34" fillId="0" borderId="0" xfId="0" applyFont="1" applyFill="1" applyBorder="1" applyAlignment="1">
      <alignment horizontal="center"/>
    </xf>
    <xf numFmtId="0" fontId="7" fillId="0" borderId="0" xfId="0" applyFont="1" applyBorder="1" applyAlignment="1">
      <alignment wrapText="1"/>
    </xf>
    <xf numFmtId="0" fontId="7" fillId="0" borderId="0" xfId="0" applyFont="1" applyBorder="1"/>
    <xf numFmtId="1" fontId="33" fillId="0" borderId="0" xfId="0" applyNumberFormat="1" applyFont="1" applyFill="1" applyBorder="1" applyAlignment="1">
      <alignment horizontal="right" wrapText="1"/>
    </xf>
    <xf numFmtId="0" fontId="21" fillId="8" borderId="2" xfId="0" applyFont="1" applyFill="1" applyBorder="1" applyAlignment="1">
      <alignment horizontal="center" vertical="top"/>
    </xf>
    <xf numFmtId="0" fontId="21" fillId="8" borderId="11" xfId="0" applyFont="1" applyFill="1" applyBorder="1" applyAlignment="1">
      <alignment wrapText="1"/>
    </xf>
    <xf numFmtId="0" fontId="21" fillId="8" borderId="10" xfId="0" applyFont="1" applyFill="1" applyBorder="1" applyAlignment="1">
      <alignment horizontal="center" vertical="top"/>
    </xf>
    <xf numFmtId="0" fontId="21" fillId="8" borderId="3" xfId="0" applyFont="1" applyFill="1" applyBorder="1" applyAlignment="1">
      <alignment wrapText="1"/>
    </xf>
    <xf numFmtId="0" fontId="20" fillId="7" borderId="0" xfId="0" applyFont="1" applyFill="1" applyAlignment="1">
      <alignment horizontal="right" vertical="center" wrapText="1"/>
    </xf>
    <xf numFmtId="0" fontId="21" fillId="2" borderId="7" xfId="0" applyFont="1" applyFill="1" applyBorder="1" applyAlignment="1">
      <alignment horizontal="center" vertical="top"/>
    </xf>
    <xf numFmtId="0" fontId="21" fillId="8" borderId="7" xfId="0" applyFont="1" applyFill="1" applyBorder="1" applyAlignment="1">
      <alignment horizontal="center" vertical="top"/>
    </xf>
    <xf numFmtId="0" fontId="19" fillId="6" borderId="4" xfId="0" applyFont="1" applyFill="1" applyBorder="1" applyAlignment="1">
      <alignment horizontal="center"/>
    </xf>
    <xf numFmtId="0" fontId="19" fillId="6" borderId="12" xfId="0" applyFont="1" applyFill="1" applyBorder="1" applyAlignment="1">
      <alignment horizontal="center" vertical="center"/>
    </xf>
    <xf numFmtId="0" fontId="19" fillId="6" borderId="12" xfId="0" applyFont="1" applyFill="1" applyBorder="1" applyAlignment="1">
      <alignment horizontal="center"/>
    </xf>
    <xf numFmtId="0" fontId="19" fillId="6" borderId="13" xfId="0" applyFont="1" applyFill="1" applyBorder="1" applyAlignment="1">
      <alignment horizontal="center"/>
    </xf>
    <xf numFmtId="0" fontId="25" fillId="0" borderId="0" xfId="0" applyFont="1"/>
    <xf numFmtId="0" fontId="25" fillId="4" borderId="11" xfId="0" applyFont="1" applyFill="1" applyBorder="1" applyAlignment="1">
      <alignment horizontal="center" vertical="center" wrapText="1"/>
    </xf>
    <xf numFmtId="0" fontId="25" fillId="2" borderId="11" xfId="0" applyFont="1" applyFill="1" applyBorder="1" applyAlignment="1">
      <alignment horizontal="center" vertical="center" wrapText="1"/>
    </xf>
    <xf numFmtId="0" fontId="25" fillId="8" borderId="11" xfId="0" applyFont="1" applyFill="1" applyBorder="1" applyAlignment="1" applyProtection="1">
      <alignment horizontal="center" vertical="center" wrapText="1"/>
    </xf>
    <xf numFmtId="0" fontId="25" fillId="8" borderId="3" xfId="0" applyFont="1" applyFill="1" applyBorder="1" applyAlignment="1" applyProtection="1">
      <alignment horizontal="center" vertical="center" wrapText="1"/>
    </xf>
    <xf numFmtId="0" fontId="21" fillId="8" borderId="14" xfId="0" applyFont="1" applyFill="1" applyBorder="1" applyAlignment="1">
      <alignment horizontal="center" vertical="top"/>
    </xf>
    <xf numFmtId="0" fontId="19" fillId="6" borderId="7" xfId="0" applyFont="1" applyFill="1" applyBorder="1"/>
    <xf numFmtId="0" fontId="0" fillId="0" borderId="0" xfId="0" applyFill="1" applyBorder="1"/>
    <xf numFmtId="0" fontId="0" fillId="0" borderId="0" xfId="0" applyFill="1"/>
    <xf numFmtId="0" fontId="0" fillId="0" borderId="0" xfId="0" applyFill="1" applyProtection="1">
      <protection hidden="1"/>
    </xf>
    <xf numFmtId="0" fontId="22" fillId="5" borderId="7" xfId="0" applyFont="1" applyFill="1" applyBorder="1" applyAlignment="1" applyProtection="1">
      <alignment horizontal="left" vertical="center"/>
      <protection locked="0"/>
    </xf>
    <xf numFmtId="0" fontId="21" fillId="5" borderId="7" xfId="0" applyFont="1" applyFill="1" applyBorder="1" applyAlignment="1" applyProtection="1">
      <alignment horizontal="left" vertical="center"/>
      <protection locked="0"/>
    </xf>
    <xf numFmtId="0" fontId="21" fillId="4" borderId="7" xfId="0" applyFont="1" applyFill="1" applyBorder="1" applyAlignment="1" applyProtection="1">
      <alignment vertical="top"/>
      <protection locked="0"/>
    </xf>
    <xf numFmtId="0" fontId="21" fillId="2" borderId="7" xfId="0" applyFont="1" applyFill="1" applyBorder="1" applyAlignment="1" applyProtection="1">
      <alignment vertical="top"/>
      <protection locked="0"/>
    </xf>
    <xf numFmtId="0" fontId="21" fillId="8" borderId="7" xfId="0" applyFont="1" applyFill="1" applyBorder="1" applyAlignment="1" applyProtection="1">
      <alignment vertical="top"/>
      <protection locked="0"/>
    </xf>
    <xf numFmtId="0" fontId="21" fillId="8" borderId="14" xfId="0" applyFont="1" applyFill="1" applyBorder="1" applyAlignment="1" applyProtection="1">
      <alignment vertical="top"/>
      <protection locked="0"/>
    </xf>
    <xf numFmtId="0" fontId="21" fillId="4" borderId="2" xfId="0" applyFont="1" applyFill="1" applyBorder="1" applyAlignment="1" applyProtection="1">
      <alignment vertical="top" wrapText="1"/>
      <protection locked="0"/>
    </xf>
    <xf numFmtId="0" fontId="21" fillId="2" borderId="2" xfId="0" applyFont="1" applyFill="1" applyBorder="1" applyAlignment="1" applyProtection="1">
      <alignment vertical="top" wrapText="1"/>
      <protection locked="0"/>
    </xf>
    <xf numFmtId="0" fontId="21" fillId="8" borderId="2" xfId="0" applyFont="1" applyFill="1" applyBorder="1" applyAlignment="1" applyProtection="1">
      <alignment vertical="top" wrapText="1"/>
      <protection locked="0"/>
    </xf>
    <xf numFmtId="0" fontId="21" fillId="8" borderId="10" xfId="0" applyFont="1" applyFill="1" applyBorder="1" applyAlignment="1" applyProtection="1">
      <alignment vertical="top" wrapText="1"/>
      <protection locked="0"/>
    </xf>
    <xf numFmtId="0" fontId="1" fillId="0" borderId="7" xfId="0" applyFont="1" applyBorder="1" applyAlignment="1" applyProtection="1">
      <alignment horizontal="center" vertical="center"/>
      <protection locked="0"/>
    </xf>
    <xf numFmtId="0" fontId="27" fillId="5" borderId="15" xfId="0" applyFont="1" applyFill="1" applyBorder="1" applyAlignment="1" applyProtection="1">
      <alignment horizontal="center" vertical="center" wrapText="1"/>
      <protection locked="0" hidden="1"/>
    </xf>
    <xf numFmtId="0" fontId="0" fillId="7" borderId="0" xfId="0" applyFill="1" applyProtection="1">
      <protection locked="0"/>
    </xf>
    <xf numFmtId="0" fontId="27" fillId="7" borderId="0" xfId="0" applyFont="1" applyFill="1" applyProtection="1">
      <protection locked="0"/>
    </xf>
    <xf numFmtId="49" fontId="29" fillId="7" borderId="0" xfId="3" applyNumberFormat="1" applyFont="1" applyFill="1" applyProtection="1">
      <protection locked="0"/>
    </xf>
    <xf numFmtId="49" fontId="0" fillId="7" borderId="0" xfId="0" applyNumberFormat="1" applyFill="1" applyProtection="1">
      <protection locked="0"/>
    </xf>
    <xf numFmtId="0" fontId="40" fillId="0" borderId="0" xfId="2" applyFont="1"/>
    <xf numFmtId="0" fontId="40" fillId="0" borderId="0" xfId="2" applyFont="1" applyAlignment="1">
      <alignment vertical="center"/>
    </xf>
    <xf numFmtId="0" fontId="41" fillId="0" borderId="7" xfId="2" applyFont="1" applyBorder="1" applyAlignment="1">
      <alignment horizontal="justify" vertical="top" wrapText="1"/>
    </xf>
    <xf numFmtId="0" fontId="42" fillId="0" borderId="7" xfId="2" applyFont="1" applyBorder="1" applyAlignment="1">
      <alignment horizontal="justify" vertical="top" wrapText="1"/>
    </xf>
    <xf numFmtId="0" fontId="11" fillId="0" borderId="7" xfId="2" applyFont="1" applyBorder="1" applyAlignment="1">
      <alignment horizontal="center" vertical="center"/>
    </xf>
    <xf numFmtId="0" fontId="11" fillId="0" borderId="0" xfId="2" applyFont="1"/>
    <xf numFmtId="0" fontId="11" fillId="0" borderId="0" xfId="2" applyFont="1" applyAlignment="1">
      <alignment vertical="center"/>
    </xf>
    <xf numFmtId="0" fontId="44" fillId="0" borderId="0" xfId="2" applyFont="1" applyAlignment="1">
      <alignment horizontal="center" vertical="center" wrapText="1"/>
    </xf>
    <xf numFmtId="0" fontId="46" fillId="7" borderId="0" xfId="0" applyFont="1" applyFill="1" applyAlignment="1">
      <alignment horizontal="right" vertical="center"/>
    </xf>
    <xf numFmtId="0" fontId="46" fillId="7" borderId="0" xfId="0" applyFont="1" applyFill="1" applyAlignment="1">
      <alignment horizontal="center" vertical="center"/>
    </xf>
    <xf numFmtId="0" fontId="46" fillId="7" borderId="0" xfId="0" applyFont="1" applyFill="1" applyAlignment="1">
      <alignment horizontal="left" vertical="center"/>
    </xf>
    <xf numFmtId="0" fontId="46" fillId="7" borderId="0" xfId="0" applyFont="1" applyFill="1" applyAlignment="1">
      <alignment vertical="center"/>
    </xf>
    <xf numFmtId="0" fontId="9" fillId="0" borderId="10" xfId="2" applyBorder="1" applyAlignment="1">
      <alignment horizontal="left"/>
    </xf>
    <xf numFmtId="0" fontId="9" fillId="0" borderId="6" xfId="2" applyBorder="1" applyAlignment="1">
      <alignment horizontal="left"/>
    </xf>
    <xf numFmtId="0" fontId="9" fillId="0" borderId="3" xfId="2" applyBorder="1" applyAlignment="1">
      <alignment horizontal="left"/>
    </xf>
    <xf numFmtId="0" fontId="30" fillId="2" borderId="5" xfId="2" applyFont="1" applyFill="1" applyBorder="1" applyAlignment="1">
      <alignment horizontal="center" vertical="center" wrapText="1"/>
    </xf>
    <xf numFmtId="0" fontId="30" fillId="2" borderId="9" xfId="2" applyFont="1" applyFill="1" applyBorder="1" applyAlignment="1">
      <alignment horizontal="center" vertical="center" wrapText="1"/>
    </xf>
    <xf numFmtId="0" fontId="30" fillId="2" borderId="8" xfId="2" applyFont="1" applyFill="1" applyBorder="1" applyAlignment="1">
      <alignment horizontal="center" vertical="center" wrapText="1"/>
    </xf>
    <xf numFmtId="0" fontId="18" fillId="0" borderId="0" xfId="2" applyFont="1" applyAlignment="1">
      <alignment horizontal="center" vertical="top"/>
    </xf>
    <xf numFmtId="0" fontId="11" fillId="0" borderId="0" xfId="2" applyFont="1" applyAlignment="1">
      <alignment horizontal="left" vertical="top" wrapText="1"/>
    </xf>
    <xf numFmtId="0" fontId="13" fillId="0" borderId="0" xfId="2" applyFont="1" applyAlignment="1">
      <alignment horizontal="left" vertical="top"/>
    </xf>
    <xf numFmtId="0" fontId="31" fillId="0" borderId="0" xfId="2" applyFont="1" applyAlignment="1">
      <alignment horizontal="left" vertical="top" wrapText="1"/>
    </xf>
    <xf numFmtId="0" fontId="32" fillId="0" borderId="0" xfId="2" applyFont="1" applyAlignment="1">
      <alignment horizontal="left" vertical="top" wrapText="1"/>
    </xf>
    <xf numFmtId="0" fontId="45" fillId="0" borderId="0" xfId="2" applyFont="1" applyAlignment="1">
      <alignment horizontal="center" vertical="center" wrapText="1"/>
    </xf>
    <xf numFmtId="0" fontId="44" fillId="0" borderId="0" xfId="2" applyFont="1" applyAlignment="1">
      <alignment horizontal="center" vertical="center" wrapText="1"/>
    </xf>
    <xf numFmtId="0" fontId="44" fillId="0" borderId="0" xfId="2" applyFont="1" applyAlignment="1">
      <alignment horizontal="left" vertical="center" wrapText="1"/>
    </xf>
    <xf numFmtId="0" fontId="12" fillId="0" borderId="0" xfId="3" applyAlignment="1">
      <alignment horizontal="left" vertical="center" wrapText="1"/>
    </xf>
    <xf numFmtId="0" fontId="19" fillId="4" borderId="7"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8" borderId="7" xfId="0" applyFont="1" applyFill="1" applyBorder="1" applyAlignment="1" applyProtection="1">
      <alignment horizontal="center" vertical="center" wrapText="1"/>
    </xf>
    <xf numFmtId="0" fontId="4" fillId="0" borderId="1" xfId="0" applyFont="1" applyBorder="1" applyAlignment="1">
      <alignment horizontal="center" vertical="center"/>
    </xf>
    <xf numFmtId="0" fontId="6" fillId="0" borderId="1" xfId="0" applyFont="1" applyBorder="1" applyAlignment="1">
      <alignment horizontal="center" vertical="center"/>
    </xf>
    <xf numFmtId="49" fontId="17" fillId="7" borderId="0" xfId="0" applyNumberFormat="1" applyFont="1" applyFill="1" applyAlignment="1" applyProtection="1">
      <alignment horizontal="center"/>
      <protection locked="0"/>
    </xf>
    <xf numFmtId="0" fontId="17" fillId="7" borderId="0" xfId="0" applyFont="1" applyFill="1" applyBorder="1" applyAlignment="1" applyProtection="1">
      <alignment horizontal="left" vertical="center" wrapText="1"/>
      <protection hidden="1"/>
    </xf>
    <xf numFmtId="0" fontId="24" fillId="7" borderId="0" xfId="0" applyFont="1" applyFill="1" applyAlignment="1" applyProtection="1">
      <alignment horizontal="center" vertical="center"/>
      <protection hidden="1"/>
    </xf>
    <xf numFmtId="0" fontId="37" fillId="7" borderId="0" xfId="0" applyFont="1" applyFill="1" applyAlignment="1" applyProtection="1">
      <alignment horizontal="right" wrapText="1"/>
      <protection hidden="1"/>
    </xf>
    <xf numFmtId="0" fontId="28" fillId="7" borderId="0" xfId="0" applyFont="1" applyFill="1" applyAlignment="1" applyProtection="1">
      <alignment horizontal="center" vertical="center" wrapText="1"/>
      <protection hidden="1"/>
    </xf>
    <xf numFmtId="0" fontId="26" fillId="7" borderId="15" xfId="0" applyFont="1" applyFill="1" applyBorder="1" applyAlignment="1" applyProtection="1">
      <alignment horizontal="center" vertical="center"/>
    </xf>
  </cellXfs>
  <cellStyles count="4">
    <cellStyle name="Default" xfId="1" xr:uid="{00000000-0005-0000-0000-000006000000}"/>
    <cellStyle name="Lien hypertexte 2" xfId="3" xr:uid="{7ED15F3B-95AF-4EE2-BE89-EB949AD4710E}"/>
    <cellStyle name="Normal" xfId="0" builtinId="0"/>
    <cellStyle name="Normal 2" xfId="2" xr:uid="{47DD1D31-2E79-4E12-9DC7-233D19FB1BBD}"/>
  </cellStyles>
  <dxfs count="19">
    <dxf>
      <fill>
        <patternFill>
          <bgColor theme="6" tint="0.59996337778862885"/>
        </patternFill>
      </fill>
    </dxf>
    <dxf>
      <font>
        <b val="0"/>
        <strike val="0"/>
        <outline val="0"/>
        <shadow val="0"/>
        <u val="none"/>
        <vertAlign val="baseline"/>
        <sz val="10"/>
        <color auto="1"/>
        <name val="Arial"/>
        <family val="2"/>
        <scheme val="minor"/>
      </font>
      <fill>
        <patternFill patternType="none">
          <bgColor auto="1"/>
        </patternFill>
      </fill>
      <alignment vertical="bottom" textRotation="0" indent="0" justifyLastLine="0" shrinkToFit="0" readingOrder="0"/>
    </dxf>
    <dxf>
      <font>
        <b val="0"/>
        <i val="0"/>
        <strike val="0"/>
        <condense val="0"/>
        <extend val="0"/>
        <outline val="0"/>
        <shadow val="0"/>
        <u val="none"/>
        <vertAlign val="baseline"/>
        <sz val="10"/>
        <color auto="1"/>
        <name val="Arial"/>
        <family val="2"/>
        <scheme val="minor"/>
      </font>
      <numFmt numFmtId="1"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minor"/>
      </font>
      <fill>
        <patternFill patternType="none">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Arial"/>
        <family val="2"/>
        <scheme val="minor"/>
      </font>
      <fill>
        <patternFill patternType="none">
          <bgColor auto="1"/>
        </patternFill>
      </fill>
      <alignment horizontal="center" vertical="bottom" textRotation="0" wrapText="0" indent="0" justifyLastLine="0" shrinkToFit="0" readingOrder="0"/>
    </dxf>
    <dxf>
      <font>
        <b val="0"/>
        <strike val="0"/>
        <outline val="0"/>
        <shadow val="0"/>
        <vertAlign val="baseline"/>
        <sz val="10"/>
        <name val="Arial"/>
        <family val="2"/>
        <scheme val="minor"/>
      </font>
      <fill>
        <patternFill patternType="none">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minor"/>
      </font>
      <fill>
        <patternFill patternType="none">
          <bgColor auto="1"/>
        </patternFill>
      </fill>
      <alignment horizontal="center" vertical="bottom" textRotation="0" wrapText="1" indent="0" justifyLastLine="0" shrinkToFit="0" readingOrder="0"/>
    </dxf>
    <dxf>
      <font>
        <b val="0"/>
        <strike val="0"/>
        <outline val="0"/>
        <shadow val="0"/>
        <vertAlign val="baseline"/>
        <sz val="10"/>
        <name val="Arial"/>
        <family val="2"/>
        <scheme val="minor"/>
      </font>
      <fill>
        <patternFill patternType="none">
          <bgColor auto="1"/>
        </patternFill>
      </fill>
      <alignment vertical="bottom" textRotation="0" indent="0" justifyLastLine="0" shrinkToFit="0" readingOrder="0"/>
    </dxf>
    <dxf>
      <font>
        <b val="0"/>
        <strike val="0"/>
        <outline val="0"/>
        <shadow val="0"/>
        <vertAlign val="baseline"/>
        <sz val="10"/>
        <name val="Arial"/>
        <family val="2"/>
        <scheme val="minor"/>
      </font>
      <fill>
        <patternFill patternType="none">
          <bgColor auto="1"/>
        </patternFill>
      </fill>
      <alignment vertical="bottom" textRotation="0" indent="0" justifyLastLine="0" shrinkToFit="0" readingOrder="0"/>
    </dxf>
    <dxf>
      <font>
        <b val="0"/>
        <i val="0"/>
        <strike val="0"/>
        <condense val="0"/>
        <extend val="0"/>
        <outline val="0"/>
        <shadow val="0"/>
        <u val="none"/>
        <vertAlign val="baseline"/>
        <sz val="9"/>
        <color auto="1"/>
        <name val="Arial"/>
        <family val="2"/>
        <scheme val="none"/>
      </font>
      <fill>
        <patternFill patternType="solid">
          <fgColor indexed="64"/>
          <bgColor theme="5" tint="0.79998168889431442"/>
        </patternFill>
      </fill>
      <alignment horizontal="general" vertical="top" textRotation="0" wrapText="1" indent="0" justifyLastLine="0" shrinkToFit="0" readingOrder="0"/>
      <border diagonalUp="0" diagonalDown="0" outline="0">
        <left style="thin">
          <color auto="1"/>
        </left>
        <right/>
        <top style="thin">
          <color auto="1"/>
        </top>
        <bottom style="thin">
          <color auto="1"/>
        </bottom>
      </border>
      <protection locked="0" hidden="0"/>
    </dxf>
    <dxf>
      <font>
        <b val="0"/>
        <i val="0"/>
        <strike val="0"/>
        <condense val="0"/>
        <extend val="0"/>
        <outline val="0"/>
        <shadow val="0"/>
        <u val="none"/>
        <vertAlign val="baseline"/>
        <sz val="9"/>
        <color auto="1"/>
        <name val="Arial"/>
        <family val="2"/>
        <scheme val="none"/>
      </font>
      <fill>
        <patternFill patternType="solid">
          <fgColor indexed="64"/>
          <bgColor theme="5" tint="0.79998168889431442"/>
        </patternFill>
      </fill>
      <alignment horizontal="center"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9"/>
        <color auto="1"/>
        <name val="Arial"/>
        <family val="2"/>
        <scheme val="none"/>
      </font>
      <fill>
        <patternFill patternType="solid">
          <fgColor indexed="64"/>
          <bgColor theme="5" tint="0.79998168889431442"/>
        </patternFill>
      </fill>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indexed="64"/>
          <bgColor theme="5" tint="0.79998168889431442"/>
        </patternFill>
      </fill>
      <alignment horizontal="general" vertical="bottom"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9"/>
        <color auto="1"/>
        <name val="Arial"/>
        <family val="2"/>
        <scheme val="none"/>
      </font>
      <fill>
        <patternFill patternType="solid">
          <fgColor indexed="64"/>
          <bgColor theme="5" tint="0.79998168889431442"/>
        </patternFill>
      </fill>
      <alignment horizontal="center" vertical="top"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auto="1"/>
        <name val="Arial"/>
        <family val="2"/>
        <scheme val="none"/>
      </font>
      <fill>
        <patternFill patternType="solid">
          <fgColor indexed="64"/>
          <bgColor theme="5" tint="0.79998168889431442"/>
        </patternFill>
      </fill>
      <alignment horizontal="center" vertical="center" textRotation="0" wrapText="1" indent="0"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2B2B2"/>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0000CC"/>
      <color rgb="FFD2ED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Répartition des points par domaine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col"/>
        <c:grouping val="clustered"/>
        <c:varyColors val="0"/>
        <c:ser>
          <c:idx val="0"/>
          <c:order val="0"/>
          <c:spPr>
            <a:solidFill>
              <a:schemeClr val="accent1"/>
            </a:solidFill>
            <a:ln>
              <a:noFill/>
            </a:ln>
            <a:effectLst/>
          </c:spPr>
          <c:invertIfNegative val="0"/>
          <c:cat>
            <c:strRef>
              <c:f>(Base!$I$112,Base!$I$120,Base!$I$128)</c:f>
              <c:strCache>
                <c:ptCount val="3"/>
                <c:pt idx="0">
                  <c:v>Domaine 1</c:v>
                </c:pt>
                <c:pt idx="1">
                  <c:v>Domaine 2</c:v>
                </c:pt>
                <c:pt idx="2">
                  <c:v>Domaine 3</c:v>
                </c:pt>
              </c:strCache>
            </c:strRef>
          </c:cat>
          <c:val>
            <c:numRef>
              <c:f>(Base!$H$112,Base!$H$120,Base!$H$128)</c:f>
              <c:numCache>
                <c:formatCode>General</c:formatCode>
                <c:ptCount val="3"/>
                <c:pt idx="0">
                  <c:v>0</c:v>
                </c:pt>
                <c:pt idx="1">
                  <c:v>0</c:v>
                </c:pt>
                <c:pt idx="2">
                  <c:v>0</c:v>
                </c:pt>
              </c:numCache>
            </c:numRef>
          </c:val>
          <c:extLst>
            <c:ext xmlns:c16="http://schemas.microsoft.com/office/drawing/2014/chart" uri="{C3380CC4-5D6E-409C-BE32-E72D297353CC}">
              <c16:uniqueId val="{00000000-64B6-48F9-87CB-DC7BD1426F25}"/>
            </c:ext>
          </c:extLst>
        </c:ser>
        <c:dLbls>
          <c:showLegendKey val="0"/>
          <c:showVal val="0"/>
          <c:showCatName val="0"/>
          <c:showSerName val="0"/>
          <c:showPercent val="0"/>
          <c:showBubbleSize val="0"/>
        </c:dLbls>
        <c:gapWidth val="219"/>
        <c:overlap val="-27"/>
        <c:axId val="535517472"/>
        <c:axId val="535515552"/>
      </c:barChart>
      <c:catAx>
        <c:axId val="5355174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535515552"/>
        <c:crosses val="autoZero"/>
        <c:auto val="1"/>
        <c:lblAlgn val="ctr"/>
        <c:lblOffset val="100"/>
        <c:noMultiLvlLbl val="0"/>
      </c:catAx>
      <c:valAx>
        <c:axId val="5355155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53551747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93569703124095"/>
          <c:y val="0.14417616656855259"/>
          <c:w val="0.40814222369185477"/>
          <c:h val="0.86711273738893679"/>
        </c:manualLayout>
      </c:layout>
      <c:radarChart>
        <c:radarStyle val="filled"/>
        <c:varyColors val="0"/>
        <c:ser>
          <c:idx val="0"/>
          <c:order val="0"/>
          <c:spPr>
            <a:solidFill>
              <a:schemeClr val="accent6">
                <a:lumMod val="20000"/>
                <a:lumOff val="80000"/>
              </a:schemeClr>
            </a:solidFill>
            <a:ln>
              <a:solidFill>
                <a:schemeClr val="accent6">
                  <a:lumMod val="20000"/>
                  <a:lumOff val="80000"/>
                </a:schemeClr>
              </a:solidFill>
            </a:ln>
            <a:effectLst/>
          </c:spPr>
          <c:cat>
            <c:strRef>
              <c:f>Base!$C$112:$C$135</c:f>
              <c:strCache>
                <c:ptCount val="24"/>
                <c:pt idx="0">
                  <c:v>L’EDD dans les 
enseignements</c:v>
                </c:pt>
                <c:pt idx="1">
                  <c:v>Projet(s) EDD interdisciplinaire(s) 
et/ou interclasse(s)</c:v>
                </c:pt>
                <c:pt idx="2">
                  <c:v>Production d’élèves</c:v>
                </c:pt>
                <c:pt idx="3">
                  <c:v>ODD et agenda 2030</c:v>
                </c:pt>
                <c:pt idx="4">
                  <c:v>Lien avec CPC ou CPD en charge de l’EDD</c:v>
                </c:pt>
                <c:pt idx="5">
                  <c:v>Implication du périscolaire dans l’EDD</c:v>
                </c:pt>
                <c:pt idx="6">
                  <c:v>Partenariats EDD hors périscolaire</c:v>
                </c:pt>
                <c:pt idx="7">
                  <c:v>Mémoire de l’EDD</c:v>
                </c:pt>
                <c:pt idx="8">
                  <c:v>Restauration scolaire - origine des denrées alimentaires </c:v>
                </c:pt>
                <c:pt idx="9">
                  <c:v>Restauration scolaire – gaspillage alimentaire</c:v>
                </c:pt>
                <c:pt idx="10">
                  <c:v>Aménagement intérieur et extérieur</c:v>
                </c:pt>
                <c:pt idx="11">
                  <c:v>Eau, déchets, consommables</c:v>
                </c:pt>
                <c:pt idx="12">
                  <c:v>Fournitures 
scolaires</c:v>
                </c:pt>
                <c:pt idx="13">
                  <c:v>Mobilité douce</c:v>
                </c:pt>
                <c:pt idx="14">
                  <c:v>Bâti scolaire</c:v>
                </c:pt>
                <c:pt idx="15">
                  <c:v>Entretien des locaux</c:v>
                </c:pt>
                <c:pt idx="16">
                  <c:v>Le pilotage du DD au sein du conseil d’école</c:v>
                </c:pt>
                <c:pt idx="17">
                  <c:v>Implication des élèves dans le pilotage du DD</c:v>
                </c:pt>
                <c:pt idx="18">
                  <c:v>Engagement des élèves </c:v>
                </c:pt>
                <c:pt idx="19">
                  <c:v>Parcours EDD de l’élève</c:v>
                </c:pt>
                <c:pt idx="20">
                  <c:v>Formalisation des partenariats</c:v>
                </c:pt>
                <c:pt idx="21">
                  <c:v>Projet d’école</c:v>
                </c:pt>
                <c:pt idx="22">
                  <c:v>Valorisation de l’engagement des élèves</c:v>
                </c:pt>
                <c:pt idx="23">
                  <c:v>Communication</c:v>
                </c:pt>
              </c:strCache>
            </c:strRef>
          </c:cat>
          <c:val>
            <c:numRef>
              <c:f>Base!$D$112:$D$135</c:f>
              <c:numCache>
                <c:formatCode>General</c:formatCode>
                <c:ptCount val="24"/>
                <c:pt idx="0">
                  <c:v>0</c:v>
                </c:pt>
                <c:pt idx="1">
                  <c:v>0</c:v>
                </c:pt>
                <c:pt idx="2">
                  <c:v>0</c:v>
                </c:pt>
                <c:pt idx="3">
                  <c:v>0</c:v>
                </c:pt>
                <c:pt idx="4">
                  <c:v>0</c:v>
                </c:pt>
                <c:pt idx="5">
                  <c:v>0</c:v>
                </c:pt>
                <c:pt idx="6">
                  <c:v>0</c:v>
                </c:pt>
                <c:pt idx="7">
                  <c:v>0</c:v>
                </c:pt>
                <c:pt idx="23">
                  <c:v>0</c:v>
                </c:pt>
              </c:numCache>
            </c:numRef>
          </c:val>
          <c:extLst>
            <c:ext xmlns:c16="http://schemas.microsoft.com/office/drawing/2014/chart" uri="{C3380CC4-5D6E-409C-BE32-E72D297353CC}">
              <c16:uniqueId val="{00000000-B617-4E15-8E4E-AC7CB1760491}"/>
            </c:ext>
          </c:extLst>
        </c:ser>
        <c:ser>
          <c:idx val="1"/>
          <c:order val="1"/>
          <c:spPr>
            <a:solidFill>
              <a:schemeClr val="accent1">
                <a:lumMod val="20000"/>
                <a:lumOff val="80000"/>
              </a:schemeClr>
            </a:solidFill>
            <a:ln>
              <a:noFill/>
            </a:ln>
            <a:effectLst/>
          </c:spPr>
          <c:cat>
            <c:strRef>
              <c:f>Base!$C$112:$C$135</c:f>
              <c:strCache>
                <c:ptCount val="24"/>
                <c:pt idx="0">
                  <c:v>L’EDD dans les 
enseignements</c:v>
                </c:pt>
                <c:pt idx="1">
                  <c:v>Projet(s) EDD interdisciplinaire(s) 
et/ou interclasse(s)</c:v>
                </c:pt>
                <c:pt idx="2">
                  <c:v>Production d’élèves</c:v>
                </c:pt>
                <c:pt idx="3">
                  <c:v>ODD et agenda 2030</c:v>
                </c:pt>
                <c:pt idx="4">
                  <c:v>Lien avec CPC ou CPD en charge de l’EDD</c:v>
                </c:pt>
                <c:pt idx="5">
                  <c:v>Implication du périscolaire dans l’EDD</c:v>
                </c:pt>
                <c:pt idx="6">
                  <c:v>Partenariats EDD hors périscolaire</c:v>
                </c:pt>
                <c:pt idx="7">
                  <c:v>Mémoire de l’EDD</c:v>
                </c:pt>
                <c:pt idx="8">
                  <c:v>Restauration scolaire - origine des denrées alimentaires </c:v>
                </c:pt>
                <c:pt idx="9">
                  <c:v>Restauration scolaire – gaspillage alimentaire</c:v>
                </c:pt>
                <c:pt idx="10">
                  <c:v>Aménagement intérieur et extérieur</c:v>
                </c:pt>
                <c:pt idx="11">
                  <c:v>Eau, déchets, consommables</c:v>
                </c:pt>
                <c:pt idx="12">
                  <c:v>Fournitures 
scolaires</c:v>
                </c:pt>
                <c:pt idx="13">
                  <c:v>Mobilité douce</c:v>
                </c:pt>
                <c:pt idx="14">
                  <c:v>Bâti scolaire</c:v>
                </c:pt>
                <c:pt idx="15">
                  <c:v>Entretien des locaux</c:v>
                </c:pt>
                <c:pt idx="16">
                  <c:v>Le pilotage du DD au sein du conseil d’école</c:v>
                </c:pt>
                <c:pt idx="17">
                  <c:v>Implication des élèves dans le pilotage du DD</c:v>
                </c:pt>
                <c:pt idx="18">
                  <c:v>Engagement des élèves </c:v>
                </c:pt>
                <c:pt idx="19">
                  <c:v>Parcours EDD de l’élève</c:v>
                </c:pt>
                <c:pt idx="20">
                  <c:v>Formalisation des partenariats</c:v>
                </c:pt>
                <c:pt idx="21">
                  <c:v>Projet d’école</c:v>
                </c:pt>
                <c:pt idx="22">
                  <c:v>Valorisation de l’engagement des élèves</c:v>
                </c:pt>
                <c:pt idx="23">
                  <c:v>Communication</c:v>
                </c:pt>
              </c:strCache>
            </c:strRef>
          </c:cat>
          <c:val>
            <c:numRef>
              <c:f>Base!$F$112:$F$135</c:f>
              <c:numCache>
                <c:formatCode>General</c:formatCode>
                <c:ptCount val="24"/>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1-B617-4E15-8E4E-AC7CB1760491}"/>
            </c:ext>
          </c:extLst>
        </c:ser>
        <c:ser>
          <c:idx val="2"/>
          <c:order val="2"/>
          <c:spPr>
            <a:solidFill>
              <a:schemeClr val="accent2">
                <a:lumMod val="40000"/>
                <a:lumOff val="60000"/>
              </a:schemeClr>
            </a:solidFill>
            <a:ln>
              <a:noFill/>
            </a:ln>
            <a:effectLst/>
          </c:spPr>
          <c:cat>
            <c:strRef>
              <c:f>Base!$C$112:$C$135</c:f>
              <c:strCache>
                <c:ptCount val="24"/>
                <c:pt idx="0">
                  <c:v>L’EDD dans les 
enseignements</c:v>
                </c:pt>
                <c:pt idx="1">
                  <c:v>Projet(s) EDD interdisciplinaire(s) 
et/ou interclasse(s)</c:v>
                </c:pt>
                <c:pt idx="2">
                  <c:v>Production d’élèves</c:v>
                </c:pt>
                <c:pt idx="3">
                  <c:v>ODD et agenda 2030</c:v>
                </c:pt>
                <c:pt idx="4">
                  <c:v>Lien avec CPC ou CPD en charge de l’EDD</c:v>
                </c:pt>
                <c:pt idx="5">
                  <c:v>Implication du périscolaire dans l’EDD</c:v>
                </c:pt>
                <c:pt idx="6">
                  <c:v>Partenariats EDD hors périscolaire</c:v>
                </c:pt>
                <c:pt idx="7">
                  <c:v>Mémoire de l’EDD</c:v>
                </c:pt>
                <c:pt idx="8">
                  <c:v>Restauration scolaire - origine des denrées alimentaires </c:v>
                </c:pt>
                <c:pt idx="9">
                  <c:v>Restauration scolaire – gaspillage alimentaire</c:v>
                </c:pt>
                <c:pt idx="10">
                  <c:v>Aménagement intérieur et extérieur</c:v>
                </c:pt>
                <c:pt idx="11">
                  <c:v>Eau, déchets, consommables</c:v>
                </c:pt>
                <c:pt idx="12">
                  <c:v>Fournitures 
scolaires</c:v>
                </c:pt>
                <c:pt idx="13">
                  <c:v>Mobilité douce</c:v>
                </c:pt>
                <c:pt idx="14">
                  <c:v>Bâti scolaire</c:v>
                </c:pt>
                <c:pt idx="15">
                  <c:v>Entretien des locaux</c:v>
                </c:pt>
                <c:pt idx="16">
                  <c:v>Le pilotage du DD au sein du conseil d’école</c:v>
                </c:pt>
                <c:pt idx="17">
                  <c:v>Implication des élèves dans le pilotage du DD</c:v>
                </c:pt>
                <c:pt idx="18">
                  <c:v>Engagement des élèves </c:v>
                </c:pt>
                <c:pt idx="19">
                  <c:v>Parcours EDD de l’élève</c:v>
                </c:pt>
                <c:pt idx="20">
                  <c:v>Formalisation des partenariats</c:v>
                </c:pt>
                <c:pt idx="21">
                  <c:v>Projet d’école</c:v>
                </c:pt>
                <c:pt idx="22">
                  <c:v>Valorisation de l’engagement des élèves</c:v>
                </c:pt>
                <c:pt idx="23">
                  <c:v>Communication</c:v>
                </c:pt>
              </c:strCache>
            </c:strRef>
          </c:cat>
          <c:val>
            <c:numRef>
              <c:f>Base!$G$112:$G$135</c:f>
              <c:numCache>
                <c:formatCode>General</c:formatCode>
                <c:ptCount val="24"/>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2-B617-4E15-8E4E-AC7CB1760491}"/>
            </c:ext>
          </c:extLst>
        </c:ser>
        <c:dLbls>
          <c:showLegendKey val="0"/>
          <c:showVal val="0"/>
          <c:showCatName val="0"/>
          <c:showSerName val="0"/>
          <c:showPercent val="0"/>
          <c:showBubbleSize val="0"/>
        </c:dLbls>
        <c:axId val="798916752"/>
        <c:axId val="798917232"/>
      </c:radarChart>
      <c:catAx>
        <c:axId val="7989167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fr-FR"/>
          </a:p>
        </c:txPr>
        <c:crossAx val="798917232"/>
        <c:crosses val="autoZero"/>
        <c:auto val="1"/>
        <c:lblAlgn val="ctr"/>
        <c:lblOffset val="100"/>
        <c:noMultiLvlLbl val="0"/>
      </c:catAx>
      <c:valAx>
        <c:axId val="798917232"/>
        <c:scaling>
          <c:orientation val="minMax"/>
          <c:max val="3"/>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fr-FR"/>
          </a:p>
        </c:txPr>
        <c:crossAx val="798916752"/>
        <c:crosses val="autoZero"/>
        <c:crossBetween val="between"/>
        <c:majorUnit val="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050"/>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b="1"/>
              <a:t>Répartition des points par domaine</a:t>
            </a:r>
          </a:p>
        </c:rich>
      </c:tx>
      <c:layout>
        <c:manualLayout>
          <c:xMode val="edge"/>
          <c:yMode val="edge"/>
          <c:x val="0.130496932276601"/>
          <c:y val="3.282053755905650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chemeClr val="accent6">
                  <a:lumMod val="40000"/>
                  <a:lumOff val="60000"/>
                </a:schemeClr>
              </a:solidFill>
              <a:ln>
                <a:noFill/>
              </a:ln>
              <a:effectLst/>
            </c:spPr>
            <c:extLst>
              <c:ext xmlns:c16="http://schemas.microsoft.com/office/drawing/2014/chart" uri="{C3380CC4-5D6E-409C-BE32-E72D297353CC}">
                <c16:uniqueId val="{00000001-CBF2-4B73-99D0-D62B7C9C91D4}"/>
              </c:ext>
            </c:extLst>
          </c:dPt>
          <c:dPt>
            <c:idx val="1"/>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2-CBF2-4B73-99D0-D62B7C9C91D4}"/>
              </c:ext>
            </c:extLst>
          </c:dPt>
          <c:dPt>
            <c:idx val="2"/>
            <c:invertIfNegative val="0"/>
            <c:bubble3D val="0"/>
            <c:spPr>
              <a:solidFill>
                <a:schemeClr val="accent2">
                  <a:lumMod val="60000"/>
                  <a:lumOff val="40000"/>
                </a:schemeClr>
              </a:solidFill>
              <a:ln>
                <a:noFill/>
              </a:ln>
              <a:effectLst/>
            </c:spPr>
            <c:extLst>
              <c:ext xmlns:c16="http://schemas.microsoft.com/office/drawing/2014/chart" uri="{C3380CC4-5D6E-409C-BE32-E72D297353CC}">
                <c16:uniqueId val="{00000003-CBF2-4B73-99D0-D62B7C9C91D4}"/>
              </c:ext>
            </c:extLst>
          </c:dPt>
          <c:cat>
            <c:strRef>
              <c:f>(Base!$I$112,Base!$I$120,Base!$I$128)</c:f>
              <c:strCache>
                <c:ptCount val="3"/>
                <c:pt idx="0">
                  <c:v>Domaine 1</c:v>
                </c:pt>
                <c:pt idx="1">
                  <c:v>Domaine 2</c:v>
                </c:pt>
                <c:pt idx="2">
                  <c:v>Domaine 3</c:v>
                </c:pt>
              </c:strCache>
            </c:strRef>
          </c:cat>
          <c:val>
            <c:numRef>
              <c:f>(Base!$H$112,Base!$H$120,Base!$H$128)</c:f>
              <c:numCache>
                <c:formatCode>General</c:formatCode>
                <c:ptCount val="3"/>
                <c:pt idx="0">
                  <c:v>0</c:v>
                </c:pt>
                <c:pt idx="1">
                  <c:v>0</c:v>
                </c:pt>
                <c:pt idx="2">
                  <c:v>0</c:v>
                </c:pt>
              </c:numCache>
            </c:numRef>
          </c:val>
          <c:extLst>
            <c:ext xmlns:c16="http://schemas.microsoft.com/office/drawing/2014/chart" uri="{C3380CC4-5D6E-409C-BE32-E72D297353CC}">
              <c16:uniqueId val="{00000000-CBF2-4B73-99D0-D62B7C9C91D4}"/>
            </c:ext>
          </c:extLst>
        </c:ser>
        <c:dLbls>
          <c:showLegendKey val="0"/>
          <c:showVal val="0"/>
          <c:showCatName val="0"/>
          <c:showSerName val="0"/>
          <c:showPercent val="0"/>
          <c:showBubbleSize val="0"/>
        </c:dLbls>
        <c:gapWidth val="219"/>
        <c:overlap val="-27"/>
        <c:axId val="535517472"/>
        <c:axId val="535515552"/>
      </c:barChart>
      <c:catAx>
        <c:axId val="5355174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535515552"/>
        <c:crosses val="autoZero"/>
        <c:auto val="1"/>
        <c:lblAlgn val="ctr"/>
        <c:lblOffset val="100"/>
        <c:noMultiLvlLbl val="0"/>
      </c:catAx>
      <c:valAx>
        <c:axId val="53551555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535517472"/>
        <c:crosses val="autoZero"/>
        <c:crossBetween val="between"/>
        <c:majorUnit val="5"/>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18" Type="http://schemas.openxmlformats.org/officeDocument/2006/relationships/image" Target="../media/image20.pn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14.png"/><Relationship Id="rId17" Type="http://schemas.openxmlformats.org/officeDocument/2006/relationships/image" Target="../media/image19.png"/><Relationship Id="rId2" Type="http://schemas.openxmlformats.org/officeDocument/2006/relationships/image" Target="../media/image4.png"/><Relationship Id="rId16" Type="http://schemas.openxmlformats.org/officeDocument/2006/relationships/image" Target="../media/image18.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5" Type="http://schemas.openxmlformats.org/officeDocument/2006/relationships/image" Target="../media/image17.png"/><Relationship Id="rId10" Type="http://schemas.openxmlformats.org/officeDocument/2006/relationships/image" Target="../media/image12.png"/><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image" Target="../media/image16.png"/></Relationships>
</file>

<file path=xl/drawings/_rels/drawing3.xml.rels><?xml version="1.0" encoding="UTF-8" standalone="yes"?>
<Relationships xmlns="http://schemas.openxmlformats.org/package/2006/relationships"><Relationship Id="rId1" Type="http://schemas.openxmlformats.org/officeDocument/2006/relationships/image" Target="../media/image21.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4</xdr:col>
      <xdr:colOff>104774</xdr:colOff>
      <xdr:row>8</xdr:row>
      <xdr:rowOff>38099</xdr:rowOff>
    </xdr:from>
    <xdr:to>
      <xdr:col>13</xdr:col>
      <xdr:colOff>4303</xdr:colOff>
      <xdr:row>17</xdr:row>
      <xdr:rowOff>38100</xdr:rowOff>
    </xdr:to>
    <xdr:sp macro="" textlink="">
      <xdr:nvSpPr>
        <xdr:cNvPr id="2" name="Chevron 10">
          <a:extLst>
            <a:ext uri="{FF2B5EF4-FFF2-40B4-BE49-F238E27FC236}">
              <a16:creationId xmlns:a16="http://schemas.microsoft.com/office/drawing/2014/main" id="{618E2A67-506A-4C69-B7F2-794CD777000B}"/>
            </a:ext>
          </a:extLst>
        </xdr:cNvPr>
        <xdr:cNvSpPr/>
      </xdr:nvSpPr>
      <xdr:spPr>
        <a:xfrm>
          <a:off x="3457574" y="1038224"/>
          <a:ext cx="7443329" cy="1800226"/>
        </a:xfrm>
        <a:prstGeom prst="chevron">
          <a:avLst/>
        </a:prstGeom>
        <a:solidFill>
          <a:srgbClr val="92D05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fr-FR" sz="1200">
              <a:solidFill>
                <a:schemeClr val="tx1"/>
              </a:solidFill>
              <a:latin typeface="Amerigo BT" panose="020E0503050506020204" pitchFamily="34" charset="0"/>
            </a:rPr>
            <a:t>Obtention d'au</a:t>
          </a:r>
          <a:r>
            <a:rPr lang="fr-FR" sz="1200" baseline="0">
              <a:solidFill>
                <a:schemeClr val="tx1"/>
              </a:solidFill>
              <a:latin typeface="Amerigo BT" panose="020E0503050506020204" pitchFamily="34" charset="0"/>
            </a:rPr>
            <a:t> moins un quart des points (18 sur 72) contenus dans la grille d'autopositionnement, répartis dans les 3 domaines et mentionnant des actions mises en place ou en projet.</a:t>
          </a:r>
          <a:br>
            <a:rPr lang="fr-FR" sz="1200" baseline="0">
              <a:solidFill>
                <a:schemeClr val="tx1"/>
              </a:solidFill>
              <a:latin typeface="Amerigo BT" panose="020E0503050506020204" pitchFamily="34" charset="0"/>
            </a:rPr>
          </a:br>
          <a:r>
            <a:rPr lang="fr-FR" sz="1200" baseline="0">
              <a:solidFill>
                <a:schemeClr val="tx1"/>
              </a:solidFill>
              <a:latin typeface="Amerigo BT" panose="020E0503050506020204" pitchFamily="34" charset="0"/>
            </a:rPr>
            <a:t>Pour ce premier niveau, la fiche d'autopositionnement sera examinée par le comité de pilotage.</a:t>
          </a:r>
          <a:endParaRPr lang="fr-FR" sz="1200" b="1" baseline="0">
            <a:solidFill>
              <a:schemeClr val="tx1"/>
            </a:solidFill>
            <a:latin typeface="Amerigo BT" panose="020E0503050506020204" pitchFamily="34" charset="0"/>
          </a:endParaRPr>
        </a:p>
      </xdr:txBody>
    </xdr:sp>
    <xdr:clientData/>
  </xdr:twoCellAnchor>
  <xdr:twoCellAnchor>
    <xdr:from>
      <xdr:col>0</xdr:col>
      <xdr:colOff>0</xdr:colOff>
      <xdr:row>8</xdr:row>
      <xdr:rowOff>47625</xdr:rowOff>
    </xdr:from>
    <xdr:to>
      <xdr:col>4</xdr:col>
      <xdr:colOff>504825</xdr:colOff>
      <xdr:row>17</xdr:row>
      <xdr:rowOff>19050</xdr:rowOff>
    </xdr:to>
    <xdr:sp macro="" textlink="">
      <xdr:nvSpPr>
        <xdr:cNvPr id="3" name="Pentagone 9">
          <a:extLst>
            <a:ext uri="{FF2B5EF4-FFF2-40B4-BE49-F238E27FC236}">
              <a16:creationId xmlns:a16="http://schemas.microsoft.com/office/drawing/2014/main" id="{9FC836AB-B21C-4A45-B140-D2CF3015C746}"/>
            </a:ext>
          </a:extLst>
        </xdr:cNvPr>
        <xdr:cNvSpPr/>
      </xdr:nvSpPr>
      <xdr:spPr>
        <a:xfrm>
          <a:off x="0" y="1047750"/>
          <a:ext cx="3857625" cy="1771650"/>
        </a:xfrm>
        <a:prstGeom prst="homePlate">
          <a:avLst/>
        </a:prstGeom>
        <a:solidFill>
          <a:srgbClr val="92D05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endParaRPr lang="fr-FR" sz="1800" b="1">
            <a:solidFill>
              <a:sysClr val="windowText" lastClr="000000"/>
            </a:solidFill>
            <a:latin typeface="Amerigo BT" panose="020E0503050506020204" pitchFamily="34" charset="0"/>
          </a:endParaRPr>
        </a:p>
        <a:p>
          <a:pPr algn="ctr"/>
          <a:endParaRPr lang="fr-FR" sz="1800" b="1">
            <a:solidFill>
              <a:sysClr val="windowText" lastClr="000000"/>
            </a:solidFill>
            <a:latin typeface="Amerigo BT" panose="020E0503050506020204" pitchFamily="34" charset="0"/>
          </a:endParaRPr>
        </a:p>
        <a:p>
          <a:pPr algn="ctr"/>
          <a:r>
            <a:rPr lang="fr-FR" sz="1800" b="1">
              <a:solidFill>
                <a:sysClr val="windowText" lastClr="000000"/>
              </a:solidFill>
              <a:latin typeface="Amerigo BT" panose="020E0503050506020204" pitchFamily="34" charset="0"/>
            </a:rPr>
            <a:t>Nivea</a:t>
          </a:r>
          <a:r>
            <a:rPr lang="fr-FR" sz="1800" b="1" baseline="0">
              <a:solidFill>
                <a:sysClr val="windowText" lastClr="000000"/>
              </a:solidFill>
              <a:latin typeface="Amerigo BT" panose="020E0503050506020204" pitchFamily="34" charset="0"/>
            </a:rPr>
            <a:t>u 1 : </a:t>
          </a:r>
          <a:br>
            <a:rPr lang="fr-FR" sz="1800" b="1" baseline="0">
              <a:solidFill>
                <a:sysClr val="windowText" lastClr="000000"/>
              </a:solidFill>
              <a:latin typeface="Amerigo BT" panose="020E0503050506020204" pitchFamily="34" charset="0"/>
            </a:rPr>
          </a:br>
          <a:r>
            <a:rPr lang="fr-FR" sz="1800" b="1" baseline="0">
              <a:solidFill>
                <a:sysClr val="windowText" lastClr="000000"/>
              </a:solidFill>
              <a:latin typeface="Amerigo BT" panose="020E0503050506020204" pitchFamily="34" charset="0"/>
            </a:rPr>
            <a:t>Engagement </a:t>
          </a:r>
          <a:endParaRPr lang="fr-FR" sz="1800" b="1">
            <a:solidFill>
              <a:sysClr val="windowText" lastClr="000000"/>
            </a:solidFill>
            <a:latin typeface="Amerigo BT" panose="020E0503050506020204" pitchFamily="34" charset="0"/>
          </a:endParaRPr>
        </a:p>
      </xdr:txBody>
    </xdr:sp>
    <xdr:clientData/>
  </xdr:twoCellAnchor>
  <xdr:oneCellAnchor>
    <xdr:from>
      <xdr:col>9</xdr:col>
      <xdr:colOff>723900</xdr:colOff>
      <xdr:row>5</xdr:row>
      <xdr:rowOff>142874</xdr:rowOff>
    </xdr:from>
    <xdr:ext cx="1285875" cy="771525"/>
    <xdr:pic>
      <xdr:nvPicPr>
        <xdr:cNvPr id="4" name="Image 3" descr="RÃ©sultat de recherche d'images pour &quot;e3d franche comte&quot;">
          <a:extLst>
            <a:ext uri="{FF2B5EF4-FFF2-40B4-BE49-F238E27FC236}">
              <a16:creationId xmlns:a16="http://schemas.microsoft.com/office/drawing/2014/main" id="{5896A2D8-C13F-406A-8B7C-3214391C5689}"/>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2010" t="4944" b="18421"/>
        <a:stretch/>
      </xdr:blipFill>
      <xdr:spPr bwMode="auto">
        <a:xfrm>
          <a:off x="7458075" y="3209924"/>
          <a:ext cx="1285875" cy="771525"/>
        </a:xfrm>
        <a:prstGeom prst="rect">
          <a:avLst/>
        </a:prstGeom>
        <a:noFill/>
        <a:ln>
          <a:noFill/>
        </a:ln>
        <a:extLst>
          <a:ext uri="{53640926-AAD7-44D8-BBD7-CCE9431645EC}">
            <a14:shadowObscured xmlns:a14="http://schemas.microsoft.com/office/drawing/2010/main"/>
          </a:ext>
        </a:extLst>
      </xdr:spPr>
    </xdr:pic>
    <xdr:clientData/>
  </xdr:oneCellAnchor>
  <xdr:twoCellAnchor>
    <xdr:from>
      <xdr:col>0</xdr:col>
      <xdr:colOff>0</xdr:colOff>
      <xdr:row>18</xdr:row>
      <xdr:rowOff>0</xdr:rowOff>
    </xdr:from>
    <xdr:to>
      <xdr:col>4</xdr:col>
      <xdr:colOff>428625</xdr:colOff>
      <xdr:row>25</xdr:row>
      <xdr:rowOff>171450</xdr:rowOff>
    </xdr:to>
    <xdr:sp macro="" textlink="">
      <xdr:nvSpPr>
        <xdr:cNvPr id="5" name="Pentagone 11">
          <a:extLst>
            <a:ext uri="{FF2B5EF4-FFF2-40B4-BE49-F238E27FC236}">
              <a16:creationId xmlns:a16="http://schemas.microsoft.com/office/drawing/2014/main" id="{0771BD08-6350-4A7D-BFE2-EA8B7991C726}"/>
            </a:ext>
          </a:extLst>
        </xdr:cNvPr>
        <xdr:cNvSpPr/>
      </xdr:nvSpPr>
      <xdr:spPr>
        <a:xfrm>
          <a:off x="0" y="3000375"/>
          <a:ext cx="3781425" cy="1571625"/>
        </a:xfrm>
        <a:prstGeom prst="homePlate">
          <a:avLst/>
        </a:prstGeom>
        <a:solidFill>
          <a:srgbClr val="FFC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br>
            <a:rPr lang="fr-FR" sz="1400" b="1">
              <a:solidFill>
                <a:sysClr val="windowText" lastClr="000000"/>
              </a:solidFill>
              <a:latin typeface="Amerigo BT" panose="020E0503050506020204" pitchFamily="34" charset="0"/>
            </a:rPr>
          </a:br>
          <a:endParaRPr lang="fr-FR" sz="1400" b="1">
            <a:solidFill>
              <a:sysClr val="windowText" lastClr="000000"/>
            </a:solidFill>
            <a:latin typeface="Amerigo BT" panose="020E0503050506020204" pitchFamily="34" charset="0"/>
          </a:endParaRPr>
        </a:p>
        <a:p>
          <a:pPr algn="ctr"/>
          <a:r>
            <a:rPr lang="fr-FR" sz="1800" b="1">
              <a:solidFill>
                <a:sysClr val="windowText" lastClr="000000"/>
              </a:solidFill>
              <a:latin typeface="Amerigo BT" panose="020E0503050506020204" pitchFamily="34" charset="0"/>
            </a:rPr>
            <a:t>Nivea</a:t>
          </a:r>
          <a:r>
            <a:rPr lang="fr-FR" sz="1800" b="1" baseline="0">
              <a:solidFill>
                <a:sysClr val="windowText" lastClr="000000"/>
              </a:solidFill>
              <a:latin typeface="Amerigo BT" panose="020E0503050506020204" pitchFamily="34" charset="0"/>
            </a:rPr>
            <a:t>u 2 :  Approfondissement </a:t>
          </a:r>
          <a:endParaRPr lang="fr-FR" sz="1800" b="1">
            <a:solidFill>
              <a:sysClr val="windowText" lastClr="000000"/>
            </a:solidFill>
            <a:latin typeface="Amerigo BT" panose="020E0503050506020204" pitchFamily="34" charset="0"/>
          </a:endParaRPr>
        </a:p>
      </xdr:txBody>
    </xdr:sp>
    <xdr:clientData/>
  </xdr:twoCellAnchor>
  <xdr:twoCellAnchor>
    <xdr:from>
      <xdr:col>4</xdr:col>
      <xdr:colOff>104776</xdr:colOff>
      <xdr:row>17</xdr:row>
      <xdr:rowOff>219075</xdr:rowOff>
    </xdr:from>
    <xdr:to>
      <xdr:col>12</xdr:col>
      <xdr:colOff>459443</xdr:colOff>
      <xdr:row>25</xdr:row>
      <xdr:rowOff>190500</xdr:rowOff>
    </xdr:to>
    <xdr:sp macro="" textlink="">
      <xdr:nvSpPr>
        <xdr:cNvPr id="6" name="Chevron 14">
          <a:extLst>
            <a:ext uri="{FF2B5EF4-FFF2-40B4-BE49-F238E27FC236}">
              <a16:creationId xmlns:a16="http://schemas.microsoft.com/office/drawing/2014/main" id="{7C708858-300A-460A-98AE-5B97FBC3C58C}"/>
            </a:ext>
          </a:extLst>
        </xdr:cNvPr>
        <xdr:cNvSpPr/>
      </xdr:nvSpPr>
      <xdr:spPr>
        <a:xfrm>
          <a:off x="3457576" y="3000375"/>
          <a:ext cx="7060267" cy="1590675"/>
        </a:xfrm>
        <a:prstGeom prst="chevron">
          <a:avLst/>
        </a:prstGeom>
        <a:solidFill>
          <a:srgbClr val="FFC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fr-FR" sz="1200">
              <a:solidFill>
                <a:schemeClr val="tx1"/>
              </a:solidFill>
              <a:latin typeface="Amerigo BT" panose="020E0503050506020204" pitchFamily="34" charset="0"/>
            </a:rPr>
            <a:t>Obtention d'au moins la moitié des</a:t>
          </a:r>
          <a:r>
            <a:rPr lang="fr-FR" sz="1200" baseline="0">
              <a:solidFill>
                <a:schemeClr val="tx1"/>
              </a:solidFill>
              <a:latin typeface="Amerigo BT" panose="020E0503050506020204" pitchFamily="34" charset="0"/>
            </a:rPr>
            <a:t> </a:t>
          </a:r>
          <a:r>
            <a:rPr lang="fr-FR" sz="1200">
              <a:solidFill>
                <a:schemeClr val="tx1"/>
              </a:solidFill>
              <a:latin typeface="Amerigo BT" panose="020E0503050506020204" pitchFamily="34" charset="0"/>
            </a:rPr>
            <a:t>points (36 points sur 72) contenus dans la grille d'autopositionnement, répartis dans les 3 domaines.</a:t>
          </a:r>
          <a:br>
            <a:rPr lang="fr-FR" sz="1200">
              <a:solidFill>
                <a:schemeClr val="tx1"/>
              </a:solidFill>
              <a:latin typeface="Amerigo BT" panose="020E0503050506020204" pitchFamily="34" charset="0"/>
            </a:rPr>
          </a:br>
          <a:r>
            <a:rPr lang="fr-FR" sz="1200">
              <a:solidFill>
                <a:schemeClr val="tx1"/>
              </a:solidFill>
              <a:latin typeface="Amerigo BT" panose="020E0503050506020204" pitchFamily="34" charset="0"/>
            </a:rPr>
            <a:t>Pour ce second niveau, l'examen de la fiche d'autopositionnement sera suivi d'un entretien avec des représentants de la communauté éducative (directeur, enseignants, élèves...).</a:t>
          </a:r>
          <a:br>
            <a:rPr lang="fr-FR" sz="1200">
              <a:solidFill>
                <a:schemeClr val="tx1"/>
              </a:solidFill>
              <a:latin typeface="Amerigo BT" panose="020E0503050506020204" pitchFamily="34" charset="0"/>
            </a:rPr>
          </a:br>
          <a:r>
            <a:rPr lang="fr-FR" sz="1200" b="1">
              <a:solidFill>
                <a:schemeClr val="tx1"/>
              </a:solidFill>
              <a:latin typeface="Amerigo BT" panose="020E0503050506020204" pitchFamily="34" charset="0"/>
            </a:rPr>
            <a:t>Le projet doit</a:t>
          </a:r>
          <a:r>
            <a:rPr lang="fr-FR" sz="1200" b="1" baseline="0">
              <a:solidFill>
                <a:schemeClr val="tx1"/>
              </a:solidFill>
              <a:latin typeface="Amerigo BT" panose="020E0503050506020204" pitchFamily="34" charset="0"/>
            </a:rPr>
            <a:t> mettre en oeuvre plusieurs Objectifs de Développement Durable à travers l'item 4.</a:t>
          </a:r>
          <a:endParaRPr lang="fr-FR" sz="1200" b="1">
            <a:solidFill>
              <a:schemeClr val="tx1"/>
            </a:solidFill>
            <a:effectLst/>
            <a:latin typeface="Amerigo BT" panose="020E0503050506020204" pitchFamily="34" charset="0"/>
          </a:endParaRPr>
        </a:p>
      </xdr:txBody>
    </xdr:sp>
    <xdr:clientData/>
  </xdr:twoCellAnchor>
  <xdr:twoCellAnchor>
    <xdr:from>
      <xdr:col>0</xdr:col>
      <xdr:colOff>0</xdr:colOff>
      <xdr:row>27</xdr:row>
      <xdr:rowOff>0</xdr:rowOff>
    </xdr:from>
    <xdr:to>
      <xdr:col>4</xdr:col>
      <xdr:colOff>427200</xdr:colOff>
      <xdr:row>34</xdr:row>
      <xdr:rowOff>171450</xdr:rowOff>
    </xdr:to>
    <xdr:sp macro="" textlink="">
      <xdr:nvSpPr>
        <xdr:cNvPr id="7" name="Pentagone 15">
          <a:extLst>
            <a:ext uri="{FF2B5EF4-FFF2-40B4-BE49-F238E27FC236}">
              <a16:creationId xmlns:a16="http://schemas.microsoft.com/office/drawing/2014/main" id="{9E55D0B0-0012-43BC-A973-38F40DEF33F2}"/>
            </a:ext>
          </a:extLst>
        </xdr:cNvPr>
        <xdr:cNvSpPr/>
      </xdr:nvSpPr>
      <xdr:spPr>
        <a:xfrm>
          <a:off x="0" y="4800600"/>
          <a:ext cx="3780000" cy="1571625"/>
        </a:xfrm>
        <a:prstGeom prst="homePlate">
          <a:avLst/>
        </a:prstGeom>
        <a:solidFill>
          <a:schemeClr val="accent4">
            <a:lumMod val="60000"/>
            <a:lumOff val="40000"/>
            <a:alpha val="75000"/>
          </a:schemeClr>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endParaRPr lang="fr-FR" sz="1400" b="1">
            <a:solidFill>
              <a:sysClr val="windowText" lastClr="000000"/>
            </a:solidFill>
            <a:latin typeface="Amerigo BT" panose="020E0503050506020204" pitchFamily="34" charset="0"/>
          </a:endParaRPr>
        </a:p>
        <a:p>
          <a:pPr algn="ctr"/>
          <a:endParaRPr lang="fr-FR" sz="1400" b="1">
            <a:solidFill>
              <a:sysClr val="windowText" lastClr="000000"/>
            </a:solidFill>
            <a:latin typeface="Amerigo BT" panose="020E0503050506020204" pitchFamily="34" charset="0"/>
          </a:endParaRPr>
        </a:p>
        <a:p>
          <a:pPr algn="ctr"/>
          <a:r>
            <a:rPr lang="fr-FR" sz="1800" b="1">
              <a:solidFill>
                <a:sysClr val="windowText" lastClr="000000"/>
              </a:solidFill>
              <a:latin typeface="Amerigo BT" panose="020E0503050506020204" pitchFamily="34" charset="0"/>
            </a:rPr>
            <a:t>Nivea</a:t>
          </a:r>
          <a:r>
            <a:rPr lang="fr-FR" sz="1800" b="1" baseline="0">
              <a:solidFill>
                <a:sysClr val="windowText" lastClr="000000"/>
              </a:solidFill>
              <a:latin typeface="Amerigo BT" panose="020E0503050506020204" pitchFamily="34" charset="0"/>
            </a:rPr>
            <a:t>u 3 : </a:t>
          </a:r>
          <a:br>
            <a:rPr lang="fr-FR" sz="1800" b="1" baseline="0">
              <a:solidFill>
                <a:sysClr val="windowText" lastClr="000000"/>
              </a:solidFill>
              <a:latin typeface="Amerigo BT" panose="020E0503050506020204" pitchFamily="34" charset="0"/>
            </a:rPr>
          </a:br>
          <a:r>
            <a:rPr lang="fr-FR" sz="1800" b="1" baseline="0">
              <a:solidFill>
                <a:sysClr val="windowText" lastClr="000000"/>
              </a:solidFill>
              <a:latin typeface="Amerigo BT" panose="020E0503050506020204" pitchFamily="34" charset="0"/>
            </a:rPr>
            <a:t>Expertise</a:t>
          </a:r>
          <a:endParaRPr lang="fr-FR" sz="1800" b="1">
            <a:solidFill>
              <a:sysClr val="windowText" lastClr="000000"/>
            </a:solidFill>
            <a:latin typeface="Amerigo BT" panose="020E0503050506020204" pitchFamily="34" charset="0"/>
          </a:endParaRPr>
        </a:p>
      </xdr:txBody>
    </xdr:sp>
    <xdr:clientData/>
  </xdr:twoCellAnchor>
  <xdr:twoCellAnchor>
    <xdr:from>
      <xdr:col>4</xdr:col>
      <xdr:colOff>104775</xdr:colOff>
      <xdr:row>27</xdr:row>
      <xdr:rowOff>0</xdr:rowOff>
    </xdr:from>
    <xdr:to>
      <xdr:col>12</xdr:col>
      <xdr:colOff>459442</xdr:colOff>
      <xdr:row>34</xdr:row>
      <xdr:rowOff>152400</xdr:rowOff>
    </xdr:to>
    <xdr:sp macro="" textlink="">
      <xdr:nvSpPr>
        <xdr:cNvPr id="8" name="Chevron 26">
          <a:extLst>
            <a:ext uri="{FF2B5EF4-FFF2-40B4-BE49-F238E27FC236}">
              <a16:creationId xmlns:a16="http://schemas.microsoft.com/office/drawing/2014/main" id="{78F68E83-94D5-4D78-AD6E-5B43ACE0F97F}"/>
            </a:ext>
          </a:extLst>
        </xdr:cNvPr>
        <xdr:cNvSpPr/>
      </xdr:nvSpPr>
      <xdr:spPr>
        <a:xfrm>
          <a:off x="3457575" y="4800600"/>
          <a:ext cx="7060267" cy="1552575"/>
        </a:xfrm>
        <a:prstGeom prst="chevron">
          <a:avLst/>
        </a:prstGeom>
        <a:solidFill>
          <a:schemeClr val="accent4">
            <a:lumMod val="60000"/>
            <a:lumOff val="40000"/>
          </a:schemeClr>
        </a:solidFill>
        <a:ln w="9525" cap="flat" cmpd="sng" algn="ctr">
          <a:solidFill>
            <a:srgbClr val="4F81BD">
              <a:shade val="95000"/>
              <a:satMod val="105000"/>
            </a:srgbClr>
          </a:solidFill>
          <a:prstDash val="solid"/>
        </a:ln>
        <a:effectLst>
          <a:outerShdw blurRad="40000" dist="23000" dir="5400000" rotWithShape="0">
            <a:srgbClr val="000000">
              <a:alpha val="35000"/>
            </a:srgbClr>
          </a:outerShdw>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FR" sz="1200" b="0" i="0" u="none" strike="noStrike" kern="0" cap="none" spc="0" normalizeH="0" baseline="0" noProof="0">
              <a:ln>
                <a:noFill/>
              </a:ln>
              <a:solidFill>
                <a:sysClr val="windowText" lastClr="000000"/>
              </a:solidFill>
              <a:effectLst/>
              <a:uLnTx/>
              <a:uFillTx/>
              <a:latin typeface="Amerigo BT" panose="020E0503050506020204" pitchFamily="34" charset="0"/>
              <a:ea typeface="+mn-ea"/>
              <a:cs typeface="+mn-cs"/>
            </a:rPr>
            <a:t>Obtention d'au moins les trois quarts des points (54 points sur 72) contenus dans la grille d'autopositionnement, répartis dans les 3 domaines.</a:t>
          </a:r>
          <a:br>
            <a:rPr kumimoji="0" lang="fr-FR" sz="1200" b="0" i="0" u="none" strike="noStrike" kern="0" cap="none" spc="0" normalizeH="0" baseline="0" noProof="0">
              <a:ln>
                <a:noFill/>
              </a:ln>
              <a:solidFill>
                <a:sysClr val="windowText" lastClr="000000"/>
              </a:solidFill>
              <a:effectLst/>
              <a:uLnTx/>
              <a:uFillTx/>
              <a:latin typeface="Amerigo BT" panose="020E0503050506020204" pitchFamily="34" charset="0"/>
              <a:ea typeface="+mn-ea"/>
              <a:cs typeface="+mn-cs"/>
            </a:rPr>
          </a:br>
          <a:r>
            <a:rPr kumimoji="0" lang="fr-FR" sz="1200" b="0" i="0" u="none" strike="noStrike" kern="0" cap="none" spc="0" normalizeH="0" baseline="0" noProof="0">
              <a:ln>
                <a:noFill/>
              </a:ln>
              <a:solidFill>
                <a:sysClr val="windowText" lastClr="000000"/>
              </a:solidFill>
              <a:effectLst/>
              <a:uLnTx/>
              <a:uFillTx/>
              <a:latin typeface="Amerigo BT" panose="020E0503050506020204" pitchFamily="34" charset="0"/>
              <a:ea typeface="+mn-ea"/>
              <a:cs typeface="+mn-cs"/>
            </a:rPr>
            <a:t>La labellisation à ce niveau nécessite une visite de l'école sur la base d'une demi-journée avec un maximum de représentants de la communauté éducative (parents, partenaires,...).</a:t>
          </a:r>
        </a:p>
        <a:p>
          <a:pPr marL="0" marR="0" lvl="0" indent="0" algn="l" defTabSz="914400" eaLnBrk="1" fontAlgn="auto" latinLnBrk="0" hangingPunct="1">
            <a:lnSpc>
              <a:spcPct val="100000"/>
            </a:lnSpc>
            <a:spcBef>
              <a:spcPts val="0"/>
            </a:spcBef>
            <a:spcAft>
              <a:spcPts val="0"/>
            </a:spcAft>
            <a:buClrTx/>
            <a:buSzTx/>
            <a:buFontTx/>
            <a:buNone/>
            <a:tabLst/>
            <a:defRPr/>
          </a:pPr>
          <a:r>
            <a:rPr kumimoji="0" lang="fr-FR" sz="1200" b="1" i="0" u="none" strike="noStrike" kern="0" cap="none" spc="0" normalizeH="0" baseline="0">
              <a:ln>
                <a:noFill/>
              </a:ln>
              <a:solidFill>
                <a:schemeClr val="tx1"/>
              </a:solidFill>
              <a:effectLst/>
              <a:uLnTx/>
              <a:uFillTx/>
              <a:latin typeface="Amerigo BT" panose="020E0503050506020204" pitchFamily="34" charset="0"/>
              <a:ea typeface="+mn-ea"/>
              <a:cs typeface="+mn-cs"/>
            </a:rPr>
            <a:t>Un projet de déploiement pluriannuel est mis en place pour couvrir le plus grand nombre des ODD dans le cadre de l'Agenda 2030 (items 4).</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fr-FR" sz="1050" b="0" i="0" u="none" strike="noStrike" kern="0" cap="none" spc="0" normalizeH="0" baseline="0" noProof="0">
            <a:ln>
              <a:noFill/>
            </a:ln>
            <a:solidFill>
              <a:sysClr val="windowText" lastClr="000000"/>
            </a:solidFill>
            <a:effectLst/>
            <a:uLnTx/>
            <a:uFillTx/>
            <a:latin typeface="Amerigo BT" panose="020E0503050506020204" pitchFamily="34" charset="0"/>
            <a:ea typeface="+mn-ea"/>
            <a:cs typeface="+mn-cs"/>
          </a:endParaRPr>
        </a:p>
      </xdr:txBody>
    </xdr:sp>
    <xdr:clientData/>
  </xdr:twoCellAnchor>
  <xdr:oneCellAnchor>
    <xdr:from>
      <xdr:col>0</xdr:col>
      <xdr:colOff>0</xdr:colOff>
      <xdr:row>0</xdr:row>
      <xdr:rowOff>0</xdr:rowOff>
    </xdr:from>
    <xdr:ext cx="10033006" cy="1263650"/>
    <xdr:pic>
      <xdr:nvPicPr>
        <xdr:cNvPr id="9" name="Image 8">
          <a:extLst>
            <a:ext uri="{FF2B5EF4-FFF2-40B4-BE49-F238E27FC236}">
              <a16:creationId xmlns:a16="http://schemas.microsoft.com/office/drawing/2014/main" id="{3BDA93E8-7FF5-447F-9AE3-4E0BF205E2D5}"/>
            </a:ext>
          </a:extLst>
        </xdr:cNvPr>
        <xdr:cNvPicPr>
          <a:picLocks noChangeAspect="1"/>
        </xdr:cNvPicPr>
      </xdr:nvPicPr>
      <xdr:blipFill>
        <a:blip xmlns:r="http://schemas.openxmlformats.org/officeDocument/2006/relationships" r:embed="rId2"/>
        <a:stretch>
          <a:fillRect/>
        </a:stretch>
      </xdr:blipFill>
      <xdr:spPr>
        <a:xfrm>
          <a:off x="0" y="0"/>
          <a:ext cx="10033006" cy="12636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319015</xdr:colOff>
      <xdr:row>5</xdr:row>
      <xdr:rowOff>79675</xdr:rowOff>
    </xdr:from>
    <xdr:ext cx="720000" cy="720000"/>
    <xdr:pic>
      <xdr:nvPicPr>
        <xdr:cNvPr id="2" name="Image 1" descr="Vignette">
          <a:extLst>
            <a:ext uri="{FF2B5EF4-FFF2-40B4-BE49-F238E27FC236}">
              <a16:creationId xmlns:a16="http://schemas.microsoft.com/office/drawing/2014/main" id="{05542748-BB2D-4F00-9C47-2CE37E19DB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9015" y="1079800"/>
          <a:ext cx="720000" cy="72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315989</xdr:colOff>
      <xdr:row>6</xdr:row>
      <xdr:rowOff>86179</xdr:rowOff>
    </xdr:from>
    <xdr:ext cx="734023" cy="720000"/>
    <xdr:pic>
      <xdr:nvPicPr>
        <xdr:cNvPr id="3" name="Image 2" descr="Vignette">
          <a:extLst>
            <a:ext uri="{FF2B5EF4-FFF2-40B4-BE49-F238E27FC236}">
              <a16:creationId xmlns:a16="http://schemas.microsoft.com/office/drawing/2014/main" id="{A711B153-B106-4135-8235-7C32D467FFC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5989" y="1286329"/>
          <a:ext cx="734023" cy="72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315988</xdr:colOff>
      <xdr:row>7</xdr:row>
      <xdr:rowOff>134560</xdr:rowOff>
    </xdr:from>
    <xdr:ext cx="734016" cy="720000"/>
    <xdr:pic>
      <xdr:nvPicPr>
        <xdr:cNvPr id="4" name="Image 3" descr="Vignette">
          <a:extLst>
            <a:ext uri="{FF2B5EF4-FFF2-40B4-BE49-F238E27FC236}">
              <a16:creationId xmlns:a16="http://schemas.microsoft.com/office/drawing/2014/main" id="{531FAEFF-5C1D-450B-B4F4-3E4B60EC309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15988" y="1534735"/>
          <a:ext cx="734016" cy="72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338665</xdr:colOff>
      <xdr:row>8</xdr:row>
      <xdr:rowOff>87690</xdr:rowOff>
    </xdr:from>
    <xdr:ext cx="734159" cy="720000"/>
    <xdr:pic>
      <xdr:nvPicPr>
        <xdr:cNvPr id="5" name="Image 4" descr="Vignette">
          <a:extLst>
            <a:ext uri="{FF2B5EF4-FFF2-40B4-BE49-F238E27FC236}">
              <a16:creationId xmlns:a16="http://schemas.microsoft.com/office/drawing/2014/main" id="{DC7E17FD-AC9A-4CB4-841C-61C4793123A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38665" y="1687890"/>
          <a:ext cx="734159" cy="72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314476</xdr:colOff>
      <xdr:row>9</xdr:row>
      <xdr:rowOff>231322</xdr:rowOff>
    </xdr:from>
    <xdr:ext cx="733459" cy="720000"/>
    <xdr:pic>
      <xdr:nvPicPr>
        <xdr:cNvPr id="6" name="Image 5" descr="Vignette">
          <a:extLst>
            <a:ext uri="{FF2B5EF4-FFF2-40B4-BE49-F238E27FC236}">
              <a16:creationId xmlns:a16="http://schemas.microsoft.com/office/drawing/2014/main" id="{8EAAB869-72B3-4AA6-BB0C-112FF4D0F42A}"/>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14476" y="2002972"/>
          <a:ext cx="733459" cy="72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340179</xdr:colOff>
      <xdr:row>10</xdr:row>
      <xdr:rowOff>71060</xdr:rowOff>
    </xdr:from>
    <xdr:ext cx="732682" cy="720000"/>
    <xdr:pic>
      <xdr:nvPicPr>
        <xdr:cNvPr id="7" name="Image 6" descr="Vignette">
          <a:extLst>
            <a:ext uri="{FF2B5EF4-FFF2-40B4-BE49-F238E27FC236}">
              <a16:creationId xmlns:a16="http://schemas.microsoft.com/office/drawing/2014/main" id="{2BBEBD15-D9F8-4F0F-9D14-0343C8C98C1A}"/>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40179" y="2071310"/>
          <a:ext cx="732682" cy="72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317500</xdr:colOff>
      <xdr:row>11</xdr:row>
      <xdr:rowOff>77109</xdr:rowOff>
    </xdr:from>
    <xdr:ext cx="733818" cy="720000"/>
    <xdr:pic>
      <xdr:nvPicPr>
        <xdr:cNvPr id="8" name="Image 7" descr="Vignette">
          <a:extLst>
            <a:ext uri="{FF2B5EF4-FFF2-40B4-BE49-F238E27FC236}">
              <a16:creationId xmlns:a16="http://schemas.microsoft.com/office/drawing/2014/main" id="{9B09C276-56EE-4572-B1BA-0A63A3C16E8C}"/>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17500" y="2277384"/>
          <a:ext cx="733818" cy="72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320525</xdr:colOff>
      <xdr:row>12</xdr:row>
      <xdr:rowOff>175382</xdr:rowOff>
    </xdr:from>
    <xdr:ext cx="733249" cy="720000"/>
    <xdr:pic>
      <xdr:nvPicPr>
        <xdr:cNvPr id="9" name="Image 8" descr="Vignette">
          <a:extLst>
            <a:ext uri="{FF2B5EF4-FFF2-40B4-BE49-F238E27FC236}">
              <a16:creationId xmlns:a16="http://schemas.microsoft.com/office/drawing/2014/main" id="{19FF7B4D-2E38-47F2-9C47-764E5D7047EF}"/>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320525" y="2575682"/>
          <a:ext cx="733249" cy="72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308429</xdr:colOff>
      <xdr:row>13</xdr:row>
      <xdr:rowOff>211668</xdr:rowOff>
    </xdr:from>
    <xdr:ext cx="733605" cy="720000"/>
    <xdr:pic>
      <xdr:nvPicPr>
        <xdr:cNvPr id="10" name="Image 9" descr="Vignette">
          <a:extLst>
            <a:ext uri="{FF2B5EF4-FFF2-40B4-BE49-F238E27FC236}">
              <a16:creationId xmlns:a16="http://schemas.microsoft.com/office/drawing/2014/main" id="{FA1C50F3-77F8-4F5C-B5D3-F4B62D430F4D}"/>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08429" y="2802468"/>
          <a:ext cx="733605" cy="72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281214</xdr:colOff>
      <xdr:row>14</xdr:row>
      <xdr:rowOff>95250</xdr:rowOff>
    </xdr:from>
    <xdr:ext cx="733320" cy="720000"/>
    <xdr:pic>
      <xdr:nvPicPr>
        <xdr:cNvPr id="11" name="Image 10" descr="Vignette">
          <a:extLst>
            <a:ext uri="{FF2B5EF4-FFF2-40B4-BE49-F238E27FC236}">
              <a16:creationId xmlns:a16="http://schemas.microsoft.com/office/drawing/2014/main" id="{DDA05A2A-1005-4CD4-AFB6-9EBBF0824732}"/>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81214" y="2895600"/>
          <a:ext cx="733320" cy="72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312964</xdr:colOff>
      <xdr:row>15</xdr:row>
      <xdr:rowOff>114904</xdr:rowOff>
    </xdr:from>
    <xdr:ext cx="733605" cy="720000"/>
    <xdr:pic>
      <xdr:nvPicPr>
        <xdr:cNvPr id="12" name="Image 11" descr="Vignette">
          <a:extLst>
            <a:ext uri="{FF2B5EF4-FFF2-40B4-BE49-F238E27FC236}">
              <a16:creationId xmlns:a16="http://schemas.microsoft.com/office/drawing/2014/main" id="{23D3E9D1-35E5-4547-BCF8-FDE9FACBA44B}"/>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312964" y="3115279"/>
          <a:ext cx="733605" cy="72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300869</xdr:colOff>
      <xdr:row>16</xdr:row>
      <xdr:rowOff>63501</xdr:rowOff>
    </xdr:from>
    <xdr:ext cx="733747" cy="720000"/>
    <xdr:pic>
      <xdr:nvPicPr>
        <xdr:cNvPr id="13" name="Image 12" descr="Vignette">
          <a:extLst>
            <a:ext uri="{FF2B5EF4-FFF2-40B4-BE49-F238E27FC236}">
              <a16:creationId xmlns:a16="http://schemas.microsoft.com/office/drawing/2014/main" id="{E32C5BF6-B848-4D30-AEEF-7B1F67FE69A8}"/>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00869" y="3263901"/>
          <a:ext cx="733747" cy="72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288775</xdr:colOff>
      <xdr:row>17</xdr:row>
      <xdr:rowOff>95251</xdr:rowOff>
    </xdr:from>
    <xdr:ext cx="733605" cy="720000"/>
    <xdr:pic>
      <xdr:nvPicPr>
        <xdr:cNvPr id="14" name="Image 13" descr="Vignette">
          <a:extLst>
            <a:ext uri="{FF2B5EF4-FFF2-40B4-BE49-F238E27FC236}">
              <a16:creationId xmlns:a16="http://schemas.microsoft.com/office/drawing/2014/main" id="{AECB1AC1-287D-40F9-82CE-23B2D816AAEC}"/>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288775" y="3495676"/>
          <a:ext cx="733605" cy="72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305858</xdr:colOff>
      <xdr:row>18</xdr:row>
      <xdr:rowOff>107346</xdr:rowOff>
    </xdr:from>
    <xdr:ext cx="733534" cy="720000"/>
    <xdr:pic>
      <xdr:nvPicPr>
        <xdr:cNvPr id="15" name="Image 14" descr="Vignette">
          <a:extLst>
            <a:ext uri="{FF2B5EF4-FFF2-40B4-BE49-F238E27FC236}">
              <a16:creationId xmlns:a16="http://schemas.microsoft.com/office/drawing/2014/main" id="{C751F791-5901-4E47-B918-732D79462A1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305858" y="3707796"/>
          <a:ext cx="733534" cy="72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282726</xdr:colOff>
      <xdr:row>19</xdr:row>
      <xdr:rowOff>96763</xdr:rowOff>
    </xdr:from>
    <xdr:ext cx="733534" cy="720000"/>
    <xdr:pic>
      <xdr:nvPicPr>
        <xdr:cNvPr id="16" name="Image 15" descr="Vignette">
          <a:extLst>
            <a:ext uri="{FF2B5EF4-FFF2-40B4-BE49-F238E27FC236}">
              <a16:creationId xmlns:a16="http://schemas.microsoft.com/office/drawing/2014/main" id="{CF797C99-67AE-49BC-BE20-730EE2C982B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282726" y="3897238"/>
          <a:ext cx="733534" cy="72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254000</xdr:colOff>
      <xdr:row>20</xdr:row>
      <xdr:rowOff>65012</xdr:rowOff>
    </xdr:from>
    <xdr:ext cx="733605" cy="720000"/>
    <xdr:pic>
      <xdr:nvPicPr>
        <xdr:cNvPr id="17" name="Image 16" descr="Vignette">
          <a:extLst>
            <a:ext uri="{FF2B5EF4-FFF2-40B4-BE49-F238E27FC236}">
              <a16:creationId xmlns:a16="http://schemas.microsoft.com/office/drawing/2014/main" id="{FB9FFA78-5741-4A64-8578-401EC38AE39B}"/>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254000" y="4065512"/>
          <a:ext cx="733605" cy="72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275166</xdr:colOff>
      <xdr:row>21</xdr:row>
      <xdr:rowOff>75595</xdr:rowOff>
    </xdr:from>
    <xdr:ext cx="733534" cy="720000"/>
    <xdr:pic>
      <xdr:nvPicPr>
        <xdr:cNvPr id="18" name="Image 17" descr="Vignette">
          <a:extLst>
            <a:ext uri="{FF2B5EF4-FFF2-40B4-BE49-F238E27FC236}">
              <a16:creationId xmlns:a16="http://schemas.microsoft.com/office/drawing/2014/main" id="{ECDF79EE-A3A1-464C-8519-B69472C3D151}"/>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75166" y="4276120"/>
          <a:ext cx="733534" cy="72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560914</xdr:colOff>
      <xdr:row>0</xdr:row>
      <xdr:rowOff>10583</xdr:rowOff>
    </xdr:from>
    <xdr:ext cx="8809023" cy="232833"/>
    <xdr:pic>
      <xdr:nvPicPr>
        <xdr:cNvPr id="19" name="Google Shape;172;p24">
          <a:extLst>
            <a:ext uri="{FF2B5EF4-FFF2-40B4-BE49-F238E27FC236}">
              <a16:creationId xmlns:a16="http://schemas.microsoft.com/office/drawing/2014/main" id="{B4F31778-9E6E-43EF-BDFA-8B2DB2E72DF6}"/>
            </a:ext>
          </a:extLst>
        </xdr:cNvPr>
        <xdr:cNvPicPr preferRelativeResize="0"/>
      </xdr:nvPicPr>
      <xdr:blipFill rotWithShape="1">
        <a:blip xmlns:r="http://schemas.openxmlformats.org/officeDocument/2006/relationships" r:embed="rId18">
          <a:alphaModFix/>
        </a:blip>
        <a:srcRect/>
        <a:stretch/>
      </xdr:blipFill>
      <xdr:spPr>
        <a:xfrm rot="5400000" flipH="1">
          <a:off x="5687209" y="-4277512"/>
          <a:ext cx="232833" cy="8809023"/>
        </a:xfrm>
        <a:prstGeom prst="rect">
          <a:avLst/>
        </a:prstGeom>
        <a:noFill/>
        <a:ln>
          <a:noFill/>
        </a:ln>
      </xdr:spPr>
    </xdr:pic>
    <xdr:clientData/>
  </xdr:oneCellAnchor>
  <xdr:oneCellAnchor>
    <xdr:from>
      <xdr:col>1</xdr:col>
      <xdr:colOff>571497</xdr:colOff>
      <xdr:row>0</xdr:row>
      <xdr:rowOff>687916</xdr:rowOff>
    </xdr:from>
    <xdr:ext cx="8809023" cy="232833"/>
    <xdr:pic>
      <xdr:nvPicPr>
        <xdr:cNvPr id="20" name="Google Shape;172;p24">
          <a:extLst>
            <a:ext uri="{FF2B5EF4-FFF2-40B4-BE49-F238E27FC236}">
              <a16:creationId xmlns:a16="http://schemas.microsoft.com/office/drawing/2014/main" id="{66CC39C9-D827-4B79-B784-CA5B3E39C415}"/>
            </a:ext>
          </a:extLst>
        </xdr:cNvPr>
        <xdr:cNvPicPr preferRelativeResize="0"/>
      </xdr:nvPicPr>
      <xdr:blipFill rotWithShape="1">
        <a:blip xmlns:r="http://schemas.openxmlformats.org/officeDocument/2006/relationships" r:embed="rId18">
          <a:alphaModFix/>
        </a:blip>
        <a:srcRect/>
        <a:stretch/>
      </xdr:blipFill>
      <xdr:spPr>
        <a:xfrm rot="5400000" flipH="1">
          <a:off x="5697792" y="-4085954"/>
          <a:ext cx="232833" cy="8809023"/>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1</xdr:row>
      <xdr:rowOff>93150</xdr:rowOff>
    </xdr:from>
    <xdr:to>
      <xdr:col>2</xdr:col>
      <xdr:colOff>221580</xdr:colOff>
      <xdr:row>5</xdr:row>
      <xdr:rowOff>64020</xdr:rowOff>
    </xdr:to>
    <xdr:pic>
      <xdr:nvPicPr>
        <xdr:cNvPr id="2" name="Image 2">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stretch/>
      </xdr:blipFill>
      <xdr:spPr>
        <a:xfrm>
          <a:off x="57150" y="255075"/>
          <a:ext cx="1488405" cy="1123395"/>
        </a:xfrm>
        <a:prstGeom prst="rect">
          <a:avLst/>
        </a:prstGeom>
        <a:noFill/>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519112</xdr:colOff>
      <xdr:row>136</xdr:row>
      <xdr:rowOff>85725</xdr:rowOff>
    </xdr:from>
    <xdr:to>
      <xdr:col>3</xdr:col>
      <xdr:colOff>5834062</xdr:colOff>
      <xdr:row>152</xdr:row>
      <xdr:rowOff>85725</xdr:rowOff>
    </xdr:to>
    <xdr:graphicFrame macro="">
      <xdr:nvGraphicFramePr>
        <xdr:cNvPr id="2" name="Graphique 1">
          <a:extLst>
            <a:ext uri="{FF2B5EF4-FFF2-40B4-BE49-F238E27FC236}">
              <a16:creationId xmlns:a16="http://schemas.microsoft.com/office/drawing/2014/main" id="{36235565-2A17-E226-6E0F-999157B8BEB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52386</xdr:colOff>
      <xdr:row>8</xdr:row>
      <xdr:rowOff>147639</xdr:rowOff>
    </xdr:from>
    <xdr:to>
      <xdr:col>8</xdr:col>
      <xdr:colOff>47624</xdr:colOff>
      <xdr:row>46</xdr:row>
      <xdr:rowOff>59531</xdr:rowOff>
    </xdr:to>
    <xdr:graphicFrame macro="">
      <xdr:nvGraphicFramePr>
        <xdr:cNvPr id="4" name="Graphique 3">
          <a:extLst>
            <a:ext uri="{FF2B5EF4-FFF2-40B4-BE49-F238E27FC236}">
              <a16:creationId xmlns:a16="http://schemas.microsoft.com/office/drawing/2014/main" id="{4C645DE9-D8F0-455E-84A7-600D47956F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8</xdr:col>
      <xdr:colOff>154781</xdr:colOff>
      <xdr:row>12</xdr:row>
      <xdr:rowOff>107155</xdr:rowOff>
    </xdr:from>
    <xdr:to>
      <xdr:col>12</xdr:col>
      <xdr:colOff>142876</xdr:colOff>
      <xdr:row>26</xdr:row>
      <xdr:rowOff>95247</xdr:rowOff>
    </xdr:to>
    <xdr:graphicFrame macro="">
      <xdr:nvGraphicFramePr>
        <xdr:cNvPr id="2" name="Graphique 1">
          <a:extLst>
            <a:ext uri="{FF2B5EF4-FFF2-40B4-BE49-F238E27FC236}">
              <a16:creationId xmlns:a16="http://schemas.microsoft.com/office/drawing/2014/main" id="{D5B8C56C-5CCE-42A5-B4CB-B05F662151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583407</xdr:colOff>
      <xdr:row>10</xdr:row>
      <xdr:rowOff>107156</xdr:rowOff>
    </xdr:from>
    <xdr:to>
      <xdr:col>7</xdr:col>
      <xdr:colOff>1143001</xdr:colOff>
      <xdr:row>12</xdr:row>
      <xdr:rowOff>119062</xdr:rowOff>
    </xdr:to>
    <xdr:sp macro="" textlink="">
      <xdr:nvSpPr>
        <xdr:cNvPr id="3" name="ZoneTexte 2">
          <a:extLst>
            <a:ext uri="{FF2B5EF4-FFF2-40B4-BE49-F238E27FC236}">
              <a16:creationId xmlns:a16="http://schemas.microsoft.com/office/drawing/2014/main" id="{467E1557-0BC8-E46A-68C3-AD89A0F4A0C2}"/>
            </a:ext>
          </a:extLst>
        </xdr:cNvPr>
        <xdr:cNvSpPr txBox="1"/>
      </xdr:nvSpPr>
      <xdr:spPr>
        <a:xfrm>
          <a:off x="9048751" y="2774156"/>
          <a:ext cx="1738313" cy="345281"/>
        </a:xfrm>
        <a:prstGeom prst="rect">
          <a:avLst/>
        </a:prstGeom>
        <a:solidFill>
          <a:schemeClr val="accent6">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400" b="1"/>
            <a:t>Domaine</a:t>
          </a:r>
          <a:r>
            <a:rPr lang="fr-FR" sz="1400" b="1" baseline="0"/>
            <a:t> 1</a:t>
          </a:r>
          <a:endParaRPr lang="fr-FR" sz="1400" b="1"/>
        </a:p>
      </xdr:txBody>
    </xdr:sp>
    <xdr:clientData/>
  </xdr:twoCellAnchor>
  <xdr:twoCellAnchor>
    <xdr:from>
      <xdr:col>0</xdr:col>
      <xdr:colOff>130969</xdr:colOff>
      <xdr:row>13</xdr:row>
      <xdr:rowOff>130969</xdr:rowOff>
    </xdr:from>
    <xdr:to>
      <xdr:col>1</xdr:col>
      <xdr:colOff>35719</xdr:colOff>
      <xdr:row>15</xdr:row>
      <xdr:rowOff>142875</xdr:rowOff>
    </xdr:to>
    <xdr:sp macro="" textlink="">
      <xdr:nvSpPr>
        <xdr:cNvPr id="5" name="ZoneTexte 4">
          <a:extLst>
            <a:ext uri="{FF2B5EF4-FFF2-40B4-BE49-F238E27FC236}">
              <a16:creationId xmlns:a16="http://schemas.microsoft.com/office/drawing/2014/main" id="{F9936213-7535-99ED-6814-5BCDFFC7884E}"/>
            </a:ext>
          </a:extLst>
        </xdr:cNvPr>
        <xdr:cNvSpPr txBox="1"/>
      </xdr:nvSpPr>
      <xdr:spPr>
        <a:xfrm>
          <a:off x="130969" y="3298032"/>
          <a:ext cx="1333500" cy="345281"/>
        </a:xfrm>
        <a:prstGeom prst="rect">
          <a:avLst/>
        </a:prstGeom>
        <a:solidFill>
          <a:schemeClr val="accent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400" b="1"/>
            <a:t>Domaine</a:t>
          </a:r>
          <a:r>
            <a:rPr lang="fr-FR" sz="1400" b="1" baseline="0"/>
            <a:t> 3</a:t>
          </a:r>
          <a:endParaRPr lang="fr-FR" sz="1400" b="1"/>
        </a:p>
      </xdr:txBody>
    </xdr:sp>
    <xdr:clientData/>
  </xdr:twoCellAnchor>
  <xdr:twoCellAnchor>
    <xdr:from>
      <xdr:col>6</xdr:col>
      <xdr:colOff>881062</xdr:colOff>
      <xdr:row>43</xdr:row>
      <xdr:rowOff>23812</xdr:rowOff>
    </xdr:from>
    <xdr:to>
      <xdr:col>7</xdr:col>
      <xdr:colOff>1035844</xdr:colOff>
      <xdr:row>45</xdr:row>
      <xdr:rowOff>35718</xdr:rowOff>
    </xdr:to>
    <xdr:sp macro="" textlink="">
      <xdr:nvSpPr>
        <xdr:cNvPr id="6" name="ZoneTexte 5">
          <a:extLst>
            <a:ext uri="{FF2B5EF4-FFF2-40B4-BE49-F238E27FC236}">
              <a16:creationId xmlns:a16="http://schemas.microsoft.com/office/drawing/2014/main" id="{84E70D32-84FE-9892-64D7-19282485DD00}"/>
            </a:ext>
          </a:extLst>
        </xdr:cNvPr>
        <xdr:cNvSpPr txBox="1"/>
      </xdr:nvSpPr>
      <xdr:spPr>
        <a:xfrm>
          <a:off x="9346406" y="8191500"/>
          <a:ext cx="1333501" cy="345281"/>
        </a:xfrm>
        <a:prstGeom prst="rect">
          <a:avLst/>
        </a:prstGeom>
        <a:solidFill>
          <a:schemeClr val="accent1">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400" b="1"/>
            <a:t>Domaine</a:t>
          </a:r>
          <a:r>
            <a:rPr lang="fr-FR" sz="1400" b="1" baseline="0"/>
            <a:t> 2</a:t>
          </a:r>
          <a:endParaRPr lang="fr-FR" sz="1400" b="1"/>
        </a:p>
      </xdr:txBody>
    </xdr:sp>
    <xdr:clientData/>
  </xdr:twoCellAnchor>
  <xdr:twoCellAnchor editAs="oneCell">
    <xdr:from>
      <xdr:col>9</xdr:col>
      <xdr:colOff>500063</xdr:colOff>
      <xdr:row>0</xdr:row>
      <xdr:rowOff>95250</xdr:rowOff>
    </xdr:from>
    <xdr:to>
      <xdr:col>11</xdr:col>
      <xdr:colOff>440655</xdr:colOff>
      <xdr:row>4</xdr:row>
      <xdr:rowOff>87551</xdr:rowOff>
    </xdr:to>
    <xdr:pic>
      <xdr:nvPicPr>
        <xdr:cNvPr id="7" name="Image 2">
          <a:extLst>
            <a:ext uri="{FF2B5EF4-FFF2-40B4-BE49-F238E27FC236}">
              <a16:creationId xmlns:a16="http://schemas.microsoft.com/office/drawing/2014/main" id="{11AE687A-D42F-42C5-8320-64779DE82AAE}"/>
            </a:ext>
          </a:extLst>
        </xdr:cNvPr>
        <xdr:cNvPicPr/>
      </xdr:nvPicPr>
      <xdr:blipFill>
        <a:blip xmlns:r="http://schemas.openxmlformats.org/officeDocument/2006/relationships" r:embed="rId3"/>
        <a:stretch/>
      </xdr:blipFill>
      <xdr:spPr>
        <a:xfrm>
          <a:off x="12275344" y="95250"/>
          <a:ext cx="1488405" cy="1123395"/>
        </a:xfrm>
        <a:prstGeom prst="rect">
          <a:avLst/>
        </a:prstGeom>
        <a:noFill/>
        <a:ln w="0">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F8E1F40-43CD-42F7-A114-0FECF5C64606}" name="Tableau4" displayName="Tableau4" ref="B10:G34" totalsRowShown="0" headerRowDxfId="18" headerRowBorderDxfId="17" tableBorderDxfId="16" totalsRowBorderDxfId="15">
  <tableColumns count="6">
    <tableColumn id="1" xr3:uid="{6B2D7067-BA44-416A-B3B9-51A85C64567B}" name="Domaines" dataDxfId="14"/>
    <tableColumn id="2" xr3:uid="{4B7456BC-6EC9-4730-9BE0-195465E9BB2F}" name="Items" dataDxfId="13"/>
    <tableColumn id="3" xr3:uid="{4175DDB0-F0D0-4C32-A678-B2AD32237E5C}" name="Intitulé de l'item" dataDxfId="12"/>
    <tableColumn id="4" xr3:uid="{17CC19E8-23C6-4B8F-AABC-A814D3B107B6}" name="Politique conduite" dataDxfId="11"/>
    <tableColumn id="5" xr3:uid="{93335661-A4D7-4DBB-ABBF-F9CF0D602152}" name="Points" dataDxfId="10">
      <calculatedColumnFormula>IF(ISBLANK(Tableau4[[#This Row],[Politique conduite]]),"",VLOOKUP(Tableau4[[#This Row],[Politique conduite]],Items24[[ind]:[Points]],2,0))</calculatedColumnFormula>
    </tableColumn>
    <tableColumn id="6" xr3:uid="{57D8F3B6-AC1C-4C45-9C15-6A56AD64A5CE}" name="Éléments explicatifs" dataDxfId="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1CE16E4-9269-4F2C-8566-CEDF4AB79D72}" name="Items24" displayName="Items24" ref="A1:F97" totalsRowShown="0" headerRowDxfId="8" dataDxfId="7">
  <autoFilter ref="A1:F97" xr:uid="{E1CE16E4-9269-4F2C-8566-CEDF4AB79D72}"/>
  <tableColumns count="6">
    <tableColumn id="1" xr3:uid="{3F85AA09-6572-44B4-900E-B23005881C91}" name="domaine" dataDxfId="6"/>
    <tableColumn id="2" xr3:uid="{F4FDB215-3A57-4ABD-AA05-4006FF43D290}" name="n_i" dataDxfId="5"/>
    <tableColumn id="3" xr3:uid="{C96C72C7-B2C4-4C7B-B142-CB0A6A8363D5}" name="items" dataDxfId="4"/>
    <tableColumn id="4" xr3:uid="{EFC33F85-27E4-446E-846B-3BC00F355ECB}" name="ind" dataDxfId="3"/>
    <tableColumn id="6" xr3:uid="{91BA05A8-B3DE-47FA-9C3D-4D48E5F27A94}" name="Points" dataDxfId="2"/>
    <tableColumn id="5" xr3:uid="{54823CA2-F725-4AE2-99CF-B5589F709106}" name="commentaires" dataDxfId="1"/>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edd.ac-besancon.fr/ressources-thematiques-edd/"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labellisation.e3d@ac-besancon.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6870B-FBD2-4FFA-B115-98042203A109}">
  <sheetPr codeName="Feuil1">
    <tabColor rgb="FF92D050"/>
    <pageSetUpPr fitToPage="1"/>
  </sheetPr>
  <dimension ref="A1:M27"/>
  <sheetViews>
    <sheetView showGridLines="0" tabSelected="1" zoomScaleNormal="100" workbookViewId="0">
      <selection activeCell="A8" sqref="A8"/>
    </sheetView>
  </sheetViews>
  <sheetFormatPr baseColWidth="10" defaultRowHeight="15"/>
  <cols>
    <col min="1" max="1" width="9.5703125" style="7" customWidth="1"/>
    <col min="2" max="11" width="11.42578125" style="7"/>
    <col min="12" max="12" width="21" style="7" customWidth="1"/>
    <col min="13" max="13" width="7.42578125" style="7" customWidth="1"/>
    <col min="14" max="16384" width="11.42578125" style="7"/>
  </cols>
  <sheetData>
    <row r="1" spans="1:13" ht="100.5" customHeight="1" thickBot="1">
      <c r="A1" s="92"/>
      <c r="B1" s="93"/>
      <c r="C1" s="93"/>
      <c r="D1" s="93"/>
      <c r="E1" s="94"/>
    </row>
    <row r="2" spans="1:13" s="8" customFormat="1" ht="34.5" customHeight="1" thickBot="1">
      <c r="B2" s="95" t="s">
        <v>120</v>
      </c>
      <c r="C2" s="96"/>
      <c r="D2" s="96"/>
      <c r="E2" s="96"/>
      <c r="F2" s="96"/>
      <c r="G2" s="96"/>
      <c r="H2" s="96"/>
      <c r="I2" s="96"/>
      <c r="J2" s="96"/>
      <c r="K2" s="96"/>
      <c r="L2" s="97"/>
    </row>
    <row r="3" spans="1:13" s="8" customFormat="1" ht="15.75" customHeight="1">
      <c r="A3" s="98"/>
      <c r="B3" s="98"/>
      <c r="C3" s="9"/>
      <c r="D3" s="9"/>
      <c r="E3" s="9"/>
      <c r="F3" s="9"/>
      <c r="G3" s="9"/>
      <c r="H3" s="9"/>
      <c r="I3" s="9"/>
      <c r="J3" s="9"/>
      <c r="K3" s="9"/>
      <c r="L3" s="9"/>
    </row>
    <row r="4" spans="1:13" s="8" customFormat="1" ht="30" customHeight="1">
      <c r="A4" s="101" t="s">
        <v>159</v>
      </c>
      <c r="B4" s="101"/>
      <c r="C4" s="101"/>
      <c r="D4" s="101"/>
      <c r="E4" s="101"/>
      <c r="F4" s="101"/>
      <c r="G4" s="101"/>
      <c r="H4" s="101"/>
      <c r="I4" s="101"/>
      <c r="J4" s="101"/>
      <c r="K4" s="101"/>
      <c r="L4" s="101"/>
      <c r="M4" s="101"/>
    </row>
    <row r="5" spans="1:13" s="8" customFormat="1" ht="42" customHeight="1">
      <c r="A5" s="102" t="s">
        <v>160</v>
      </c>
      <c r="B5" s="102"/>
      <c r="C5" s="102"/>
      <c r="D5" s="102"/>
      <c r="E5" s="102"/>
      <c r="F5" s="102"/>
      <c r="G5" s="102"/>
      <c r="H5" s="102"/>
      <c r="I5" s="102"/>
      <c r="J5" s="102"/>
      <c r="K5" s="102"/>
      <c r="L5" s="102"/>
      <c r="M5" s="102"/>
    </row>
    <row r="6" spans="1:13" s="8" customFormat="1" ht="15" customHeight="1">
      <c r="A6" s="26"/>
      <c r="B6" s="26"/>
      <c r="C6" s="26"/>
      <c r="D6" s="26"/>
      <c r="E6" s="26"/>
      <c r="F6" s="26"/>
      <c r="G6" s="26"/>
      <c r="H6" s="26"/>
      <c r="I6" s="26"/>
      <c r="J6" s="26"/>
      <c r="K6" s="26"/>
      <c r="L6" s="26"/>
      <c r="M6" s="26"/>
    </row>
    <row r="7" spans="1:13" ht="61.5" customHeight="1">
      <c r="A7" s="99" t="s">
        <v>161</v>
      </c>
      <c r="B7" s="100"/>
      <c r="C7" s="100"/>
      <c r="D7" s="100"/>
      <c r="E7" s="100"/>
      <c r="F7" s="100"/>
      <c r="G7" s="100"/>
      <c r="H7" s="100"/>
    </row>
    <row r="18" ht="18" customHeight="1"/>
    <row r="27" ht="12" customHeight="1"/>
  </sheetData>
  <sheetProtection algorithmName="SHA-512" hashValue="Zswk6ve9raHqNxEBxvJTtC1OQNyYbes9qzseIwNyAZg7eeVdZihnK0ZFJpRa1kC9pJucfLzV/7OTMiELwnjaUA==" saltValue="h+XgphoTSXXlW5D+9TpvMg==" spinCount="100000" sheet="1" selectLockedCells="1" selectUnlockedCells="1"/>
  <mergeCells count="6">
    <mergeCell ref="A1:E1"/>
    <mergeCell ref="B2:L2"/>
    <mergeCell ref="A3:B3"/>
    <mergeCell ref="A7:H7"/>
    <mergeCell ref="A4:M4"/>
    <mergeCell ref="A5:M5"/>
  </mergeCells>
  <pageMargins left="0.75000000000000011" right="0.75000000000000011" top="1" bottom="1" header="0.5" footer="0.5"/>
  <pageSetup paperSize="9" scale="65" orientation="landscape" horizontalDpi="4294967292" verticalDpi="429496729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268BA-C11E-44D0-B560-1F1EECD993C2}">
  <sheetPr>
    <tabColor rgb="FF0070C0"/>
  </sheetPr>
  <dimension ref="A1:C22"/>
  <sheetViews>
    <sheetView zoomScale="90" zoomScaleNormal="90" workbookViewId="0">
      <selection activeCell="B17" sqref="B17"/>
    </sheetView>
  </sheetViews>
  <sheetFormatPr baseColWidth="10" defaultRowHeight="12"/>
  <cols>
    <col min="1" max="1" width="20" style="81" customWidth="1"/>
    <col min="2" max="2" width="38.42578125" style="80" customWidth="1"/>
    <col min="3" max="3" width="131.42578125" style="80" customWidth="1"/>
    <col min="4" max="16384" width="11.42578125" style="80"/>
  </cols>
  <sheetData>
    <row r="1" spans="1:3" ht="71.25" customHeight="1">
      <c r="A1" s="103" t="s">
        <v>233</v>
      </c>
      <c r="B1" s="103"/>
      <c r="C1" s="103"/>
    </row>
    <row r="2" spans="1:3" ht="69" customHeight="1">
      <c r="A2" s="104" t="s">
        <v>232</v>
      </c>
      <c r="B2" s="104"/>
      <c r="C2" s="104"/>
    </row>
    <row r="3" spans="1:3" ht="18" customHeight="1">
      <c r="A3" s="105" t="s">
        <v>231</v>
      </c>
      <c r="B3" s="105"/>
      <c r="C3" s="105"/>
    </row>
    <row r="4" spans="1:3" ht="14.25" customHeight="1">
      <c r="A4" s="106" t="s">
        <v>230</v>
      </c>
      <c r="B4" s="106"/>
      <c r="C4" s="87"/>
    </row>
    <row r="5" spans="1:3" ht="14.25">
      <c r="A5" s="86"/>
      <c r="B5" s="85"/>
      <c r="C5" s="85"/>
    </row>
    <row r="6" spans="1:3" ht="71.25" customHeight="1">
      <c r="A6" s="84"/>
      <c r="B6" s="83" t="s">
        <v>229</v>
      </c>
      <c r="C6" s="82" t="s">
        <v>228</v>
      </c>
    </row>
    <row r="7" spans="1:3" ht="74.25" customHeight="1">
      <c r="A7" s="84"/>
      <c r="B7" s="83" t="s">
        <v>227</v>
      </c>
      <c r="C7" s="82" t="s">
        <v>226</v>
      </c>
    </row>
    <row r="8" spans="1:3" ht="82.5" customHeight="1">
      <c r="A8" s="84"/>
      <c r="B8" s="83" t="s">
        <v>225</v>
      </c>
      <c r="C8" s="82" t="s">
        <v>224</v>
      </c>
    </row>
    <row r="9" spans="1:3" ht="81.75" customHeight="1">
      <c r="A9" s="84"/>
      <c r="B9" s="83" t="s">
        <v>223</v>
      </c>
      <c r="C9" s="82" t="s">
        <v>222</v>
      </c>
    </row>
    <row r="10" spans="1:3" ht="98.25" customHeight="1">
      <c r="A10" s="84"/>
      <c r="B10" s="83" t="s">
        <v>221</v>
      </c>
      <c r="C10" s="82" t="s">
        <v>220</v>
      </c>
    </row>
    <row r="11" spans="1:3" ht="71.25" customHeight="1">
      <c r="A11" s="84"/>
      <c r="B11" s="83" t="s">
        <v>219</v>
      </c>
      <c r="C11" s="82" t="s">
        <v>218</v>
      </c>
    </row>
    <row r="12" spans="1:3" ht="71.25" customHeight="1">
      <c r="A12" s="84"/>
      <c r="B12" s="83" t="s">
        <v>217</v>
      </c>
      <c r="C12" s="82" t="s">
        <v>216</v>
      </c>
    </row>
    <row r="13" spans="1:3" ht="97.5" customHeight="1">
      <c r="A13" s="84"/>
      <c r="B13" s="83" t="s">
        <v>215</v>
      </c>
      <c r="C13" s="82" t="s">
        <v>214</v>
      </c>
    </row>
    <row r="14" spans="1:3" ht="96.75" customHeight="1">
      <c r="A14" s="84"/>
      <c r="B14" s="83" t="s">
        <v>213</v>
      </c>
      <c r="C14" s="82" t="s">
        <v>212</v>
      </c>
    </row>
    <row r="15" spans="1:3" ht="76.5" customHeight="1">
      <c r="A15" s="84"/>
      <c r="B15" s="83" t="s">
        <v>211</v>
      </c>
      <c r="C15" s="82" t="s">
        <v>210</v>
      </c>
    </row>
    <row r="16" spans="1:3" ht="80.25" customHeight="1">
      <c r="A16" s="84"/>
      <c r="B16" s="83" t="s">
        <v>209</v>
      </c>
      <c r="C16" s="82" t="s">
        <v>208</v>
      </c>
    </row>
    <row r="17" spans="1:3" ht="75" customHeight="1">
      <c r="A17" s="84"/>
      <c r="B17" s="83" t="s">
        <v>207</v>
      </c>
      <c r="C17" s="82" t="s">
        <v>206</v>
      </c>
    </row>
    <row r="18" spans="1:3" ht="72.75" customHeight="1">
      <c r="A18" s="84"/>
      <c r="B18" s="83" t="s">
        <v>205</v>
      </c>
      <c r="C18" s="82" t="s">
        <v>204</v>
      </c>
    </row>
    <row r="19" spans="1:3" ht="83.25" customHeight="1">
      <c r="A19" s="84"/>
      <c r="B19" s="83" t="s">
        <v>203</v>
      </c>
      <c r="C19" s="82" t="s">
        <v>202</v>
      </c>
    </row>
    <row r="20" spans="1:3" ht="84.75" customHeight="1">
      <c r="A20" s="84"/>
      <c r="B20" s="83" t="s">
        <v>201</v>
      </c>
      <c r="C20" s="82" t="s">
        <v>200</v>
      </c>
    </row>
    <row r="21" spans="1:3" ht="72.75" customHeight="1">
      <c r="A21" s="84"/>
      <c r="B21" s="83" t="s">
        <v>199</v>
      </c>
      <c r="C21" s="82" t="s">
        <v>198</v>
      </c>
    </row>
    <row r="22" spans="1:3" ht="74.25" customHeight="1">
      <c r="A22" s="84"/>
      <c r="B22" s="83" t="s">
        <v>197</v>
      </c>
      <c r="C22" s="82" t="s">
        <v>196</v>
      </c>
    </row>
  </sheetData>
  <sheetProtection algorithmName="SHA-512" hashValue="lvfCWWPuU8j7+0wufwP+6s6ygrTgpiRlUgGTyTheJUjC7UJNJMGoPqst8HildqXEIEYOdHDHV898MWL311mfAQ==" saltValue="C2Y4KSa+qfT4ebqCDnkkmw==" spinCount="100000" sheet="1" objects="1" scenarios="1" selectLockedCells="1"/>
  <mergeCells count="4">
    <mergeCell ref="A1:C1"/>
    <mergeCell ref="A2:C2"/>
    <mergeCell ref="A3:C3"/>
    <mergeCell ref="A4:B4"/>
  </mergeCells>
  <hyperlinks>
    <hyperlink ref="A4" r:id="rId1" xr:uid="{D3C610E3-EDC9-4610-9B75-04B33BBF37B5}"/>
  </hyperlinks>
  <pageMargins left="0.7" right="0.7" top="0.75" bottom="0.75" header="0.3" footer="0.3"/>
  <pageSetup paperSize="9" scale="68"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
    <tabColor rgb="FF7030A0"/>
  </sheetPr>
  <dimension ref="A1:G34"/>
  <sheetViews>
    <sheetView showGridLines="0" zoomScaleNormal="100" workbookViewId="0">
      <selection activeCell="E17" sqref="E17"/>
    </sheetView>
  </sheetViews>
  <sheetFormatPr baseColWidth="10" defaultColWidth="11.5703125" defaultRowHeight="12.75" customHeight="1"/>
  <cols>
    <col min="1" max="1" width="19.85546875" style="10" customWidth="1"/>
    <col min="2" max="2" width="15" style="10" hidden="1" customWidth="1"/>
    <col min="3" max="3" width="6.140625" style="10" customWidth="1"/>
    <col min="4" max="4" width="57.42578125" style="10" customWidth="1"/>
    <col min="5" max="5" width="106.85546875" style="10" customWidth="1"/>
    <col min="6" max="6" width="7.42578125" style="11" hidden="1" customWidth="1"/>
    <col min="7" max="7" width="47" style="10" customWidth="1"/>
    <col min="8" max="16384" width="11.5703125" style="10"/>
  </cols>
  <sheetData>
    <row r="1" spans="1:7" ht="12.75" customHeight="1">
      <c r="B1" s="21"/>
      <c r="C1" s="21"/>
      <c r="D1" s="21"/>
      <c r="F1" s="23"/>
      <c r="G1" s="21"/>
    </row>
    <row r="2" spans="1:7" ht="28.5" customHeight="1">
      <c r="B2" s="21"/>
      <c r="C2" s="21"/>
      <c r="D2" s="21"/>
      <c r="E2" s="74" t="s">
        <v>195</v>
      </c>
      <c r="F2" s="23"/>
      <c r="G2" s="21"/>
    </row>
    <row r="3" spans="1:7" ht="21" customHeight="1">
      <c r="B3" s="21"/>
      <c r="C3" s="21"/>
      <c r="D3" s="22" t="s">
        <v>194</v>
      </c>
      <c r="E3" s="64"/>
      <c r="F3" s="23"/>
      <c r="G3" s="21"/>
    </row>
    <row r="4" spans="1:7" ht="21" customHeight="1">
      <c r="B4" s="21"/>
      <c r="C4" s="21"/>
      <c r="D4" s="22" t="s">
        <v>123</v>
      </c>
      <c r="E4" s="64"/>
      <c r="F4" s="23"/>
      <c r="G4" s="21"/>
    </row>
    <row r="5" spans="1:7" ht="20.25" customHeight="1">
      <c r="B5" s="21"/>
      <c r="C5" s="21"/>
      <c r="D5" s="47" t="s">
        <v>178</v>
      </c>
      <c r="E5" s="65"/>
      <c r="F5" s="23"/>
      <c r="G5" s="21"/>
    </row>
    <row r="6" spans="1:7" ht="19.5" customHeight="1">
      <c r="B6" s="21"/>
      <c r="C6" s="21"/>
      <c r="D6" s="22" t="s">
        <v>121</v>
      </c>
      <c r="E6" s="65"/>
      <c r="F6" s="23"/>
      <c r="G6" s="21"/>
    </row>
    <row r="7" spans="1:7" ht="19.5" customHeight="1">
      <c r="B7" s="21"/>
      <c r="C7" s="21"/>
      <c r="D7" s="22" t="s">
        <v>122</v>
      </c>
      <c r="E7" s="65"/>
      <c r="F7" s="23"/>
      <c r="G7" s="21"/>
    </row>
    <row r="8" spans="1:7" ht="19.5" customHeight="1">
      <c r="B8" s="21"/>
      <c r="C8" s="21"/>
      <c r="D8" s="22" t="s">
        <v>147</v>
      </c>
      <c r="E8" s="65"/>
      <c r="F8" s="23"/>
      <c r="G8" s="21"/>
    </row>
    <row r="9" spans="1:7" ht="19.5" customHeight="1">
      <c r="B9" s="21"/>
      <c r="C9" s="21"/>
      <c r="D9" s="22" t="s">
        <v>146</v>
      </c>
      <c r="E9" s="65"/>
      <c r="F9" s="23"/>
      <c r="G9" s="21"/>
    </row>
    <row r="10" spans="1:7" s="54" customFormat="1" ht="15">
      <c r="A10" s="60" t="s">
        <v>1</v>
      </c>
      <c r="B10" s="50" t="s">
        <v>1</v>
      </c>
      <c r="C10" s="51" t="s">
        <v>2</v>
      </c>
      <c r="D10" s="51" t="s">
        <v>175</v>
      </c>
      <c r="E10" s="52" t="s">
        <v>3</v>
      </c>
      <c r="F10" s="52" t="s">
        <v>145</v>
      </c>
      <c r="G10" s="53" t="s">
        <v>187</v>
      </c>
    </row>
    <row r="11" spans="1:7" ht="14.25">
      <c r="A11" s="107" t="s">
        <v>4</v>
      </c>
      <c r="B11" s="55">
        <v>1</v>
      </c>
      <c r="C11" s="13">
        <v>1</v>
      </c>
      <c r="D11" s="14" t="s">
        <v>241</v>
      </c>
      <c r="E11" s="66"/>
      <c r="F11" s="12" t="str">
        <f>IF(ISBLANK(Tableau4[[#This Row],[Politique conduite]]),"",VLOOKUP(Tableau4[[#This Row],[Politique conduite]],Items24[[ind]:[Points]],2,0))</f>
        <v/>
      </c>
      <c r="G11" s="70"/>
    </row>
    <row r="12" spans="1:7" ht="14.25">
      <c r="A12" s="107"/>
      <c r="B12" s="55">
        <v>1</v>
      </c>
      <c r="C12" s="13">
        <v>2</v>
      </c>
      <c r="D12" s="14" t="s">
        <v>5</v>
      </c>
      <c r="E12" s="66"/>
      <c r="F12" s="12" t="str">
        <f>IF(ISBLANK(Tableau4[[#This Row],[Politique conduite]]),"",VLOOKUP(Tableau4[[#This Row],[Politique conduite]],Items24[[ind]:[Points]],2,0))</f>
        <v/>
      </c>
      <c r="G12" s="70"/>
    </row>
    <row r="13" spans="1:7" ht="14.25">
      <c r="A13" s="107"/>
      <c r="B13" s="55">
        <v>1</v>
      </c>
      <c r="C13" s="13">
        <v>3</v>
      </c>
      <c r="D13" s="14" t="s">
        <v>6</v>
      </c>
      <c r="E13" s="66"/>
      <c r="F13" s="12" t="str">
        <f>IF(ISBLANK(Tableau4[[#This Row],[Politique conduite]]),"",VLOOKUP(Tableau4[[#This Row],[Politique conduite]],Items24[[ind]:[Points]],2,0))</f>
        <v/>
      </c>
      <c r="G13" s="70"/>
    </row>
    <row r="14" spans="1:7" ht="14.25">
      <c r="A14" s="107"/>
      <c r="B14" s="55">
        <v>1</v>
      </c>
      <c r="C14" s="13">
        <v>4</v>
      </c>
      <c r="D14" s="14" t="s">
        <v>7</v>
      </c>
      <c r="E14" s="66"/>
      <c r="F14" s="12" t="str">
        <f>IF(ISBLANK(Tableau4[[#This Row],[Politique conduite]]),"",VLOOKUP(Tableau4[[#This Row],[Politique conduite]],Items24[[ind]:[Points]],2,0))</f>
        <v/>
      </c>
      <c r="G14" s="70"/>
    </row>
    <row r="15" spans="1:7" ht="14.25">
      <c r="A15" s="107"/>
      <c r="B15" s="55">
        <v>1</v>
      </c>
      <c r="C15" s="13">
        <v>5</v>
      </c>
      <c r="D15" s="14" t="s">
        <v>240</v>
      </c>
      <c r="E15" s="66"/>
      <c r="F15" s="12" t="str">
        <f>IF(ISBLANK(Tableau4[[#This Row],[Politique conduite]]),"",VLOOKUP(Tableau4[[#This Row],[Politique conduite]],Items24[[ind]:[Points]],2,0))</f>
        <v/>
      </c>
      <c r="G15" s="70"/>
    </row>
    <row r="16" spans="1:7" ht="14.25">
      <c r="A16" s="107"/>
      <c r="B16" s="55">
        <v>1</v>
      </c>
      <c r="C16" s="13">
        <v>6</v>
      </c>
      <c r="D16" s="14" t="s">
        <v>8</v>
      </c>
      <c r="E16" s="66"/>
      <c r="F16" s="12" t="str">
        <f>IF(ISBLANK(Tableau4[[#This Row],[Politique conduite]]),"",VLOOKUP(Tableau4[[#This Row],[Politique conduite]],Items24[[ind]:[Points]],2,0))</f>
        <v/>
      </c>
      <c r="G16" s="70"/>
    </row>
    <row r="17" spans="1:7" ht="24">
      <c r="A17" s="107"/>
      <c r="B17" s="55">
        <v>1</v>
      </c>
      <c r="C17" s="13">
        <v>7</v>
      </c>
      <c r="D17" s="15" t="s">
        <v>9</v>
      </c>
      <c r="E17" s="66"/>
      <c r="F17" s="12" t="str">
        <f>IF(ISBLANK(Tableau4[[#This Row],[Politique conduite]]),"",VLOOKUP(Tableau4[[#This Row],[Politique conduite]],Items24[[ind]:[Points]],2,0))</f>
        <v/>
      </c>
      <c r="G17" s="70"/>
    </row>
    <row r="18" spans="1:7" ht="14.25">
      <c r="A18" s="107"/>
      <c r="B18" s="55">
        <v>1</v>
      </c>
      <c r="C18" s="13">
        <v>8</v>
      </c>
      <c r="D18" s="14" t="s">
        <v>10</v>
      </c>
      <c r="E18" s="66"/>
      <c r="F18" s="12" t="str">
        <f>IF(ISBLANK(Tableau4[[#This Row],[Politique conduite]]),"",VLOOKUP(Tableau4[[#This Row],[Politique conduite]],Items24[[ind]:[Points]],2,0))</f>
        <v/>
      </c>
      <c r="G18" s="70"/>
    </row>
    <row r="19" spans="1:7" ht="24">
      <c r="A19" s="108" t="s">
        <v>11</v>
      </c>
      <c r="B19" s="56">
        <v>2</v>
      </c>
      <c r="C19" s="16">
        <v>9</v>
      </c>
      <c r="D19" s="17" t="s">
        <v>176</v>
      </c>
      <c r="E19" s="67"/>
      <c r="F19" s="48" t="str">
        <f>IF(ISBLANK(Tableau4[[#This Row],[Politique conduite]]),"",VLOOKUP(Tableau4[[#This Row],[Politique conduite]],Items24[[ind]:[Points]],2,0))</f>
        <v/>
      </c>
      <c r="G19" s="71"/>
    </row>
    <row r="20" spans="1:7" ht="14.25">
      <c r="A20" s="108"/>
      <c r="B20" s="56">
        <v>2</v>
      </c>
      <c r="C20" s="16">
        <v>10</v>
      </c>
      <c r="D20" s="18" t="s">
        <v>125</v>
      </c>
      <c r="E20" s="67"/>
      <c r="F20" s="48" t="str">
        <f>IF(ISBLANK(Tableau4[[#This Row],[Politique conduite]]),"",VLOOKUP(Tableau4[[#This Row],[Politique conduite]],Items24[[ind]:[Points]],2,0))</f>
        <v/>
      </c>
      <c r="G20" s="71"/>
    </row>
    <row r="21" spans="1:7" ht="14.25">
      <c r="A21" s="108"/>
      <c r="B21" s="56">
        <v>2</v>
      </c>
      <c r="C21" s="16">
        <v>11</v>
      </c>
      <c r="D21" s="18" t="s">
        <v>126</v>
      </c>
      <c r="E21" s="67"/>
      <c r="F21" s="48" t="str">
        <f>IF(ISBLANK(Tableau4[[#This Row],[Politique conduite]]),"",VLOOKUP(Tableau4[[#This Row],[Politique conduite]],Items24[[ind]:[Points]],2,0))</f>
        <v/>
      </c>
      <c r="G21" s="71"/>
    </row>
    <row r="22" spans="1:7" ht="24">
      <c r="A22" s="108"/>
      <c r="B22" s="56">
        <v>2</v>
      </c>
      <c r="C22" s="16">
        <v>12</v>
      </c>
      <c r="D22" s="17" t="s">
        <v>179</v>
      </c>
      <c r="E22" s="67"/>
      <c r="F22" s="48" t="str">
        <f>IF(ISBLANK(Tableau4[[#This Row],[Politique conduite]]),"",VLOOKUP(Tableau4[[#This Row],[Politique conduite]],Items24[[ind]:[Points]],2,0))</f>
        <v/>
      </c>
      <c r="G22" s="71"/>
    </row>
    <row r="23" spans="1:7" ht="24">
      <c r="A23" s="108"/>
      <c r="B23" s="56">
        <v>2</v>
      </c>
      <c r="C23" s="16">
        <v>13</v>
      </c>
      <c r="D23" s="17" t="s">
        <v>127</v>
      </c>
      <c r="E23" s="67"/>
      <c r="F23" s="48" t="str">
        <f>IF(ISBLANK(Tableau4[[#This Row],[Politique conduite]]),"",VLOOKUP(Tableau4[[#This Row],[Politique conduite]],Items24[[ind]:[Points]],2,0))</f>
        <v/>
      </c>
      <c r="G23" s="71"/>
    </row>
    <row r="24" spans="1:7" ht="14.25">
      <c r="A24" s="108"/>
      <c r="B24" s="56">
        <v>2</v>
      </c>
      <c r="C24" s="16">
        <v>14</v>
      </c>
      <c r="D24" s="17" t="s">
        <v>131</v>
      </c>
      <c r="E24" s="67"/>
      <c r="F24" s="48" t="str">
        <f>IF(ISBLANK(Tableau4[[#This Row],[Politique conduite]]),"",VLOOKUP(Tableau4[[#This Row],[Politique conduite]],Items24[[ind]:[Points]],2,0))</f>
        <v/>
      </c>
      <c r="G24" s="71"/>
    </row>
    <row r="25" spans="1:7" ht="14.25">
      <c r="A25" s="108"/>
      <c r="B25" s="56">
        <v>2</v>
      </c>
      <c r="C25" s="16">
        <v>15</v>
      </c>
      <c r="D25" s="17" t="s">
        <v>68</v>
      </c>
      <c r="E25" s="67"/>
      <c r="F25" s="48" t="str">
        <f>IF(ISBLANK(Tableau4[[#This Row],[Politique conduite]]),"",VLOOKUP(Tableau4[[#This Row],[Politique conduite]],Items24[[ind]:[Points]],2,0))</f>
        <v/>
      </c>
      <c r="G25" s="71"/>
    </row>
    <row r="26" spans="1:7" ht="14.25">
      <c r="A26" s="108"/>
      <c r="B26" s="56">
        <v>2</v>
      </c>
      <c r="C26" s="16">
        <v>16</v>
      </c>
      <c r="D26" s="17" t="s">
        <v>156</v>
      </c>
      <c r="E26" s="67"/>
      <c r="F26" s="48" t="str">
        <f>IF(ISBLANK(Tableau4[[#This Row],[Politique conduite]]),"",VLOOKUP(Tableau4[[#This Row],[Politique conduite]],Items24[[ind]:[Points]],2,0))</f>
        <v/>
      </c>
      <c r="G26" s="71"/>
    </row>
    <row r="27" spans="1:7" ht="14.25">
      <c r="A27" s="109" t="s">
        <v>12</v>
      </c>
      <c r="B27" s="57">
        <v>3</v>
      </c>
      <c r="C27" s="43">
        <v>17</v>
      </c>
      <c r="D27" s="44" t="s">
        <v>78</v>
      </c>
      <c r="E27" s="68"/>
      <c r="F27" s="49" t="str">
        <f>IF(ISBLANK(Tableau4[[#This Row],[Politique conduite]]),"",VLOOKUP(Tableau4[[#This Row],[Politique conduite]],Items24[[ind]:[Points]],2,0))</f>
        <v/>
      </c>
      <c r="G27" s="72"/>
    </row>
    <row r="28" spans="1:7" ht="14.25">
      <c r="A28" s="109"/>
      <c r="B28" s="57">
        <v>3</v>
      </c>
      <c r="C28" s="43">
        <v>18</v>
      </c>
      <c r="D28" s="44" t="s">
        <v>128</v>
      </c>
      <c r="E28" s="68"/>
      <c r="F28" s="49" t="str">
        <f>IF(ISBLANK(Tableau4[[#This Row],[Politique conduite]]),"",VLOOKUP(Tableau4[[#This Row],[Politique conduite]],Items24[[ind]:[Points]],2,0))</f>
        <v/>
      </c>
      <c r="G28" s="72"/>
    </row>
    <row r="29" spans="1:7" ht="24">
      <c r="A29" s="109"/>
      <c r="B29" s="57">
        <v>3</v>
      </c>
      <c r="C29" s="43">
        <v>19</v>
      </c>
      <c r="D29" s="44" t="s">
        <v>129</v>
      </c>
      <c r="E29" s="68"/>
      <c r="F29" s="49" t="str">
        <f>IF(ISBLANK(Tableau4[[#This Row],[Politique conduite]]),"",VLOOKUP(Tableau4[[#This Row],[Politique conduite]],Items24[[ind]:[Points]],2,0))</f>
        <v/>
      </c>
      <c r="G29" s="72"/>
    </row>
    <row r="30" spans="1:7" ht="14.25">
      <c r="A30" s="109"/>
      <c r="B30" s="57">
        <v>3</v>
      </c>
      <c r="C30" s="43">
        <v>20</v>
      </c>
      <c r="D30" s="44" t="s">
        <v>92</v>
      </c>
      <c r="E30" s="68"/>
      <c r="F30" s="49" t="str">
        <f>IF(ISBLANK(Tableau4[[#This Row],[Politique conduite]]),"",VLOOKUP(Tableau4[[#This Row],[Politique conduite]],Items24[[ind]:[Points]],2,0))</f>
        <v/>
      </c>
      <c r="G30" s="72"/>
    </row>
    <row r="31" spans="1:7" ht="14.25">
      <c r="A31" s="109"/>
      <c r="B31" s="57">
        <v>3</v>
      </c>
      <c r="C31" s="43">
        <v>21</v>
      </c>
      <c r="D31" s="44" t="s">
        <v>130</v>
      </c>
      <c r="E31" s="68"/>
      <c r="F31" s="49" t="str">
        <f>IF(ISBLANK(Tableau4[[#This Row],[Politique conduite]]),"",VLOOKUP(Tableau4[[#This Row],[Politique conduite]],Items24[[ind]:[Points]],2,0))</f>
        <v/>
      </c>
      <c r="G31" s="72"/>
    </row>
    <row r="32" spans="1:7" ht="14.25">
      <c r="A32" s="109"/>
      <c r="B32" s="57">
        <v>3</v>
      </c>
      <c r="C32" s="43">
        <v>22</v>
      </c>
      <c r="D32" s="44" t="s">
        <v>100</v>
      </c>
      <c r="E32" s="68"/>
      <c r="F32" s="49" t="str">
        <f>IF(ISBLANK(Tableau4[[#This Row],[Politique conduite]]),"",VLOOKUP(Tableau4[[#This Row],[Politique conduite]],Items24[[ind]:[Points]],2,0))</f>
        <v/>
      </c>
      <c r="G32" s="72"/>
    </row>
    <row r="33" spans="1:7" ht="14.25">
      <c r="A33" s="109"/>
      <c r="B33" s="57">
        <v>3</v>
      </c>
      <c r="C33" s="43">
        <v>23</v>
      </c>
      <c r="D33" s="44" t="s">
        <v>106</v>
      </c>
      <c r="E33" s="68"/>
      <c r="F33" s="49" t="str">
        <f>IF(ISBLANK(Tableau4[[#This Row],[Politique conduite]]),"",VLOOKUP(Tableau4[[#This Row],[Politique conduite]],Items24[[ind]:[Points]],2,0))</f>
        <v/>
      </c>
      <c r="G33" s="72"/>
    </row>
    <row r="34" spans="1:7" ht="14.25">
      <c r="A34" s="109"/>
      <c r="B34" s="58">
        <v>3</v>
      </c>
      <c r="C34" s="45">
        <v>24</v>
      </c>
      <c r="D34" s="46" t="s">
        <v>111</v>
      </c>
      <c r="E34" s="69"/>
      <c r="F34" s="59" t="str">
        <f>IF(ISBLANK(Tableau4[[#This Row],[Politique conduite]]),"",VLOOKUP(Tableau4[[#This Row],[Politique conduite]],Items24[[ind]:[Points]],2,0))</f>
        <v/>
      </c>
      <c r="G34" s="73"/>
    </row>
  </sheetData>
  <sheetProtection algorithmName="SHA-512" hashValue="+xMrjN35skFZ+y2yLZuaxTHaW4tgMedaAKooIZpxnBeaO+8BNpGmTapWIAc/bOt0nWX5ZDbXSC3sYmC/UcjQdg==" saltValue="NdwrSAw9z7w5CYj3RO18Vg==" spinCount="100000" sheet="1" formatColumns="0" formatRows="0" insertColumns="0" insertHyperlinks="0" selectLockedCells="1"/>
  <mergeCells count="3">
    <mergeCell ref="A11:A18"/>
    <mergeCell ref="A19:A26"/>
    <mergeCell ref="A27:A34"/>
  </mergeCells>
  <dataValidations count="25">
    <dataValidation type="list" allowBlank="1" showInputMessage="1" showErrorMessage="1" promptTitle="Choisir parmi la liste" prompt=" " sqref="E34" xr:uid="{2BB96D3F-43FF-4043-B956-722842386D41}">
      <formula1>list_24</formula1>
    </dataValidation>
    <dataValidation type="list" allowBlank="1" showInputMessage="1" showErrorMessage="1" promptTitle="Choisir parmi la liste" prompt=" " sqref="E33" xr:uid="{99608F98-BF33-4AAA-9C4E-645EC2354A3B}">
      <formula1>list_23</formula1>
    </dataValidation>
    <dataValidation type="list" allowBlank="1" showInputMessage="1" showErrorMessage="1" promptTitle="Choisir parmi la liste" prompt=" " sqref="E32" xr:uid="{794C54C9-FD16-451F-B8A6-5B0B2214902E}">
      <formula1>list_22</formula1>
    </dataValidation>
    <dataValidation type="list" allowBlank="1" showInputMessage="1" showErrorMessage="1" promptTitle="Choisir parmi la liste" prompt=" " sqref="E31" xr:uid="{A391D1FA-DF02-487D-B113-99D46A726983}">
      <formula1>list_21</formula1>
    </dataValidation>
    <dataValidation type="list" allowBlank="1" showInputMessage="1" showErrorMessage="1" promptTitle="Choisir parmi la liste" prompt=" " sqref="E30" xr:uid="{B5DA89B9-6766-42D0-89C0-ACEDB3D8C5E4}">
      <formula1>list_20</formula1>
    </dataValidation>
    <dataValidation type="list" allowBlank="1" showInputMessage="1" showErrorMessage="1" promptTitle="Choisir parmi la liste" prompt=" " sqref="E29" xr:uid="{A2DD0D49-217F-446D-B6CF-E181D4D691A9}">
      <formula1>list_19</formula1>
    </dataValidation>
    <dataValidation type="list" allowBlank="1" showInputMessage="1" showErrorMessage="1" promptTitle="Choisir parmi la liste" prompt=" " sqref="E28" xr:uid="{EBFA3119-DFBD-4F3E-9D25-642D70E9A5D9}">
      <formula1>list_18</formula1>
    </dataValidation>
    <dataValidation type="list" allowBlank="1" showInputMessage="1" showErrorMessage="1" promptTitle="Choisir parmi la liste" prompt=" " sqref="E27" xr:uid="{9046AACE-10DE-4597-A002-6885B90167F8}">
      <formula1>list_17</formula1>
    </dataValidation>
    <dataValidation type="list" allowBlank="1" showInputMessage="1" showErrorMessage="1" promptTitle="Choisir parmi la liste" prompt=" " sqref="E26" xr:uid="{5FD0A342-1DEB-47D2-AB69-560C85512043}">
      <formula1>list_16</formula1>
    </dataValidation>
    <dataValidation type="list" allowBlank="1" showInputMessage="1" showErrorMessage="1" promptTitle="Choisir parmi la liste" prompt=" " sqref="E25" xr:uid="{5D2F8887-A46A-4CE4-8A6A-83A11C49D796}">
      <formula1>list_15</formula1>
    </dataValidation>
    <dataValidation type="list" allowBlank="1" showInputMessage="1" showErrorMessage="1" promptTitle="Choisir parmi la liste" prompt=" " sqref="E24" xr:uid="{CB27FD1B-5E23-4CF8-92C6-D917DB3002B4}">
      <formula1>list_14</formula1>
    </dataValidation>
    <dataValidation type="list" allowBlank="1" showInputMessage="1" showErrorMessage="1" promptTitle="Choisir parmi la liste" prompt=" " sqref="E23" xr:uid="{7A6EF67C-8CC8-49F1-AE7A-F948A2BF7652}">
      <formula1>list_13</formula1>
    </dataValidation>
    <dataValidation type="list" allowBlank="1" showInputMessage="1" showErrorMessage="1" promptTitle="Choisir parmi la liste" prompt=" " sqref="E22" xr:uid="{5DDB9F53-2055-4714-ABF8-62397FEF927B}">
      <formula1>list_12</formula1>
    </dataValidation>
    <dataValidation type="list" allowBlank="1" showInputMessage="1" showErrorMessage="1" promptTitle="Choisir parmi la liste" prompt=" " sqref="E21" xr:uid="{6A1D345D-4EC5-4914-BDA4-F6E59DC419E0}">
      <formula1>list_11</formula1>
    </dataValidation>
    <dataValidation type="list" allowBlank="1" showInputMessage="1" showErrorMessage="1" promptTitle="Choisir parmi la liste" prompt=" " sqref="E20" xr:uid="{63913077-07D2-4B8D-ACDC-44F8F1D18E45}">
      <formula1>list_10</formula1>
    </dataValidation>
    <dataValidation type="list" allowBlank="1" showInputMessage="1" showErrorMessage="1" promptTitle="Choisir parmi la liste" prompt=" " sqref="E19" xr:uid="{22FFF075-E308-49A3-96F4-720E83B055C7}">
      <formula1>list_9</formula1>
    </dataValidation>
    <dataValidation type="list" allowBlank="1" showInputMessage="1" showErrorMessage="1" promptTitle="Choisir parmi la liste" prompt=" " sqref="E18" xr:uid="{BAED124D-5849-494F-8DFF-019ACD22C111}">
      <formula1>list_8</formula1>
    </dataValidation>
    <dataValidation type="list" allowBlank="1" showInputMessage="1" showErrorMessage="1" promptTitle="Choisir parmi la liste" prompt=" " sqref="E17" xr:uid="{68133177-7BFD-4454-A71D-8F1D65E90E7A}">
      <formula1>list_7</formula1>
    </dataValidation>
    <dataValidation type="list" allowBlank="1" showInputMessage="1" showErrorMessage="1" promptTitle="Choisir parmi la liste" prompt=" " sqref="E16" xr:uid="{5FCE125E-D499-4D91-82F2-D84117B84ACB}">
      <formula1>list_6</formula1>
    </dataValidation>
    <dataValidation type="list" allowBlank="1" showInputMessage="1" showErrorMessage="1" promptTitle="Choisir parmi la liste" prompt=" " sqref="E15" xr:uid="{54DCCBE8-870D-4A18-B3FD-FE7049136CE9}">
      <formula1>list_5</formula1>
    </dataValidation>
    <dataValidation type="list" allowBlank="1" showInputMessage="1" showErrorMessage="1" promptTitle="Choisir parmi la liste" prompt=" " sqref="E14" xr:uid="{DF40313C-7E36-4B32-8B01-88D6C8D6E0EB}">
      <formula1>list_4</formula1>
    </dataValidation>
    <dataValidation type="list" allowBlank="1" showInputMessage="1" showErrorMessage="1" promptTitle="Choisir parmi la liste" prompt=" " sqref="E13" xr:uid="{E6D90DD4-B5E5-4040-884C-7D16553F341E}">
      <formula1>list_3</formula1>
    </dataValidation>
    <dataValidation type="list" allowBlank="1" showInputMessage="1" showErrorMessage="1" promptTitle="Choisir parmi la liste" prompt=" " sqref="E12" xr:uid="{96B2C352-DC52-4238-B933-2B8C17B381C5}">
      <formula1>list_2</formula1>
    </dataValidation>
    <dataValidation type="list" allowBlank="1" showInputMessage="1" showErrorMessage="1" promptTitle="Choisir parmi la liste" prompt=" " sqref="E11" xr:uid="{BC21A6B5-EF58-4BBA-A0ED-C49F72023F5E}">
      <formula1>list_1</formula1>
    </dataValidation>
    <dataValidation allowBlank="1" showInputMessage="1" showErrorMessage="1" promptTitle="Passage à la ligne" prompt="alt + Entrée" sqref="G11" xr:uid="{489B9913-851D-4689-B9E1-25DE56516470}"/>
  </dataValidations>
  <pageMargins left="0.19685039370078741" right="0.19685039370078741" top="0.23622047244094491" bottom="0.23622047244094491" header="0.78740157480314965" footer="0.78740157480314965"/>
  <pageSetup paperSize="8" orientation="landscape" horizontalDpi="300" verticalDpi="300" r:id="rId1"/>
  <headerFooter>
    <oddHeader>&amp;C&amp;"Calibri,Normal"&amp;A</oddHeader>
    <oddFooter>&amp;C&amp;"Calibri,Normal"Page &amp;P</oddFooter>
  </headerFooter>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A1:I136"/>
  <sheetViews>
    <sheetView zoomScaleNormal="100" workbookViewId="0">
      <selection activeCell="C18" sqref="C18"/>
    </sheetView>
  </sheetViews>
  <sheetFormatPr baseColWidth="10" defaultColWidth="11.5703125" defaultRowHeight="13.9" customHeight="1"/>
  <cols>
    <col min="1" max="1" width="21.28515625" customWidth="1"/>
    <col min="2" max="2" width="11.7109375" customWidth="1"/>
    <col min="3" max="3" width="63" style="1" customWidth="1"/>
    <col min="4" max="4" width="103.7109375" style="2" customWidth="1"/>
    <col min="5" max="5" width="11.140625" style="2" customWidth="1"/>
    <col min="6" max="6" width="26.85546875" customWidth="1"/>
    <col min="7" max="7" width="14.7109375" customWidth="1"/>
  </cols>
  <sheetData>
    <row r="1" spans="1:6" ht="12.75">
      <c r="A1" s="28" t="s">
        <v>172</v>
      </c>
      <c r="B1" s="28" t="s">
        <v>169</v>
      </c>
      <c r="C1" s="29" t="s">
        <v>171</v>
      </c>
      <c r="D1" s="29" t="s">
        <v>170</v>
      </c>
      <c r="E1" s="29" t="s">
        <v>145</v>
      </c>
      <c r="F1" s="29" t="s">
        <v>13</v>
      </c>
    </row>
    <row r="2" spans="1:6" ht="12" customHeight="1">
      <c r="A2" s="35" t="s">
        <v>174</v>
      </c>
      <c r="B2" s="29">
        <v>1</v>
      </c>
      <c r="C2" s="35" t="s">
        <v>14</v>
      </c>
      <c r="D2" s="30" t="s">
        <v>162</v>
      </c>
      <c r="E2" s="42">
        <v>0</v>
      </c>
      <c r="F2" s="31"/>
    </row>
    <row r="3" spans="1:6" ht="12.75">
      <c r="A3" s="35"/>
      <c r="B3" s="29">
        <v>1</v>
      </c>
      <c r="C3" s="35"/>
      <c r="D3" s="30" t="s">
        <v>151</v>
      </c>
      <c r="E3" s="42">
        <v>1</v>
      </c>
      <c r="F3" s="31"/>
    </row>
    <row r="4" spans="1:6" ht="12.75">
      <c r="A4" s="35"/>
      <c r="B4" s="29">
        <v>1</v>
      </c>
      <c r="C4" s="35"/>
      <c r="D4" s="30" t="s">
        <v>152</v>
      </c>
      <c r="E4" s="42">
        <v>2</v>
      </c>
      <c r="F4" s="31"/>
    </row>
    <row r="5" spans="1:6" ht="12.75" customHeight="1">
      <c r="A5" s="35"/>
      <c r="B5" s="29">
        <v>1</v>
      </c>
      <c r="C5" s="35"/>
      <c r="D5" s="30" t="s">
        <v>153</v>
      </c>
      <c r="E5" s="42">
        <v>3</v>
      </c>
      <c r="F5" s="31"/>
    </row>
    <row r="6" spans="1:6" ht="12.75" customHeight="1">
      <c r="A6" s="35"/>
      <c r="B6" s="29">
        <f>B2+1</f>
        <v>2</v>
      </c>
      <c r="C6" s="35" t="s">
        <v>15</v>
      </c>
      <c r="D6" s="32" t="s">
        <v>16</v>
      </c>
      <c r="E6" s="42">
        <f>E2</f>
        <v>0</v>
      </c>
      <c r="F6" s="31"/>
    </row>
    <row r="7" spans="1:6" ht="12.75">
      <c r="A7" s="35"/>
      <c r="B7" s="29">
        <f>B6</f>
        <v>2</v>
      </c>
      <c r="C7" s="35"/>
      <c r="D7" s="32" t="s">
        <v>17</v>
      </c>
      <c r="E7" s="42">
        <f>E3</f>
        <v>1</v>
      </c>
      <c r="F7" s="31"/>
    </row>
    <row r="8" spans="1:6" ht="12.75">
      <c r="A8" s="35"/>
      <c r="B8" s="29">
        <f>B6</f>
        <v>2</v>
      </c>
      <c r="C8" s="35"/>
      <c r="D8" s="32" t="s">
        <v>18</v>
      </c>
      <c r="E8" s="42">
        <f>E4</f>
        <v>2</v>
      </c>
      <c r="F8" s="31"/>
    </row>
    <row r="9" spans="1:6" ht="12.75">
      <c r="A9" s="35"/>
      <c r="B9" s="29">
        <f>B6</f>
        <v>2</v>
      </c>
      <c r="C9" s="35"/>
      <c r="D9" s="32" t="s">
        <v>19</v>
      </c>
      <c r="E9" s="42">
        <f>E5</f>
        <v>3</v>
      </c>
      <c r="F9" s="31"/>
    </row>
    <row r="10" spans="1:6" ht="12.75" customHeight="1">
      <c r="A10" s="35"/>
      <c r="B10" s="29">
        <f t="shared" ref="B10" si="0">B6+1</f>
        <v>3</v>
      </c>
      <c r="C10" s="35" t="s">
        <v>6</v>
      </c>
      <c r="D10" s="31" t="s">
        <v>20</v>
      </c>
      <c r="E10" s="42">
        <f t="shared" ref="E10:E73" si="1">E6</f>
        <v>0</v>
      </c>
      <c r="F10" s="31"/>
    </row>
    <row r="11" spans="1:6" ht="13.7" customHeight="1">
      <c r="A11" s="35"/>
      <c r="B11" s="29">
        <f t="shared" ref="B11" si="2">B10</f>
        <v>3</v>
      </c>
      <c r="C11" s="35"/>
      <c r="D11" s="31" t="s">
        <v>21</v>
      </c>
      <c r="E11" s="42">
        <f t="shared" si="1"/>
        <v>1</v>
      </c>
      <c r="F11" s="31"/>
    </row>
    <row r="12" spans="1:6" ht="12.75">
      <c r="A12" s="35"/>
      <c r="B12" s="29">
        <f t="shared" ref="B12" si="3">B10</f>
        <v>3</v>
      </c>
      <c r="C12" s="35"/>
      <c r="D12" s="32" t="s">
        <v>22</v>
      </c>
      <c r="E12" s="42">
        <f t="shared" si="1"/>
        <v>2</v>
      </c>
      <c r="F12" s="31"/>
    </row>
    <row r="13" spans="1:6" ht="12.75">
      <c r="A13" s="35"/>
      <c r="B13" s="29">
        <f t="shared" ref="B13" si="4">B10</f>
        <v>3</v>
      </c>
      <c r="C13" s="35"/>
      <c r="D13" s="31" t="s">
        <v>23</v>
      </c>
      <c r="E13" s="42">
        <f t="shared" si="1"/>
        <v>3</v>
      </c>
      <c r="F13" s="31"/>
    </row>
    <row r="14" spans="1:6" ht="12.75" customHeight="1">
      <c r="A14" s="35"/>
      <c r="B14" s="29">
        <f t="shared" ref="B14" si="5">B10+1</f>
        <v>4</v>
      </c>
      <c r="C14" s="35" t="s">
        <v>7</v>
      </c>
      <c r="D14" s="33" t="s">
        <v>24</v>
      </c>
      <c r="E14" s="42">
        <f t="shared" si="1"/>
        <v>0</v>
      </c>
      <c r="F14" s="31"/>
    </row>
    <row r="15" spans="1:6" ht="12.75">
      <c r="A15" s="35"/>
      <c r="B15" s="29">
        <f t="shared" ref="B15" si="6">B14</f>
        <v>4</v>
      </c>
      <c r="C15" s="35"/>
      <c r="D15" s="33" t="s">
        <v>25</v>
      </c>
      <c r="E15" s="42">
        <f t="shared" si="1"/>
        <v>1</v>
      </c>
      <c r="F15" s="31"/>
    </row>
    <row r="16" spans="1:6" ht="12.75">
      <c r="A16" s="35"/>
      <c r="B16" s="29">
        <f t="shared" ref="B16" si="7">B14</f>
        <v>4</v>
      </c>
      <c r="C16" s="35"/>
      <c r="D16" s="33" t="s">
        <v>26</v>
      </c>
      <c r="E16" s="42">
        <f t="shared" si="1"/>
        <v>2</v>
      </c>
      <c r="F16" s="31"/>
    </row>
    <row r="17" spans="1:6" ht="12.75">
      <c r="A17" s="35"/>
      <c r="B17" s="29">
        <f t="shared" ref="B17" si="8">B14</f>
        <v>4</v>
      </c>
      <c r="C17" s="35"/>
      <c r="D17" s="33" t="s">
        <v>27</v>
      </c>
      <c r="E17" s="42">
        <f t="shared" si="1"/>
        <v>3</v>
      </c>
      <c r="F17" s="31"/>
    </row>
    <row r="18" spans="1:6" ht="12.75" customHeight="1">
      <c r="A18" s="35"/>
      <c r="B18" s="29">
        <f t="shared" ref="B18" si="9">B14+1</f>
        <v>5</v>
      </c>
      <c r="C18" s="35" t="s">
        <v>240</v>
      </c>
      <c r="D18" s="32" t="s">
        <v>28</v>
      </c>
      <c r="E18" s="42">
        <f t="shared" si="1"/>
        <v>0</v>
      </c>
      <c r="F18" s="31"/>
    </row>
    <row r="19" spans="1:6" ht="12.75">
      <c r="A19" s="35"/>
      <c r="B19" s="29">
        <f t="shared" ref="B19" si="10">B18</f>
        <v>5</v>
      </c>
      <c r="C19" s="37"/>
      <c r="D19" s="32" t="s">
        <v>29</v>
      </c>
      <c r="E19" s="42">
        <f t="shared" si="1"/>
        <v>1</v>
      </c>
      <c r="F19" s="31"/>
    </row>
    <row r="20" spans="1:6" ht="12.75">
      <c r="A20" s="35"/>
      <c r="B20" s="29">
        <f t="shared" ref="B20" si="11">B18</f>
        <v>5</v>
      </c>
      <c r="C20" s="37"/>
      <c r="D20" s="32" t="s">
        <v>30</v>
      </c>
      <c r="E20" s="42">
        <f t="shared" si="1"/>
        <v>2</v>
      </c>
      <c r="F20" s="31"/>
    </row>
    <row r="21" spans="1:6" ht="12.75">
      <c r="A21" s="35"/>
      <c r="B21" s="29">
        <f t="shared" ref="B21" si="12">B18</f>
        <v>5</v>
      </c>
      <c r="C21" s="37"/>
      <c r="D21" s="32" t="s">
        <v>31</v>
      </c>
      <c r="E21" s="42">
        <f t="shared" si="1"/>
        <v>3</v>
      </c>
      <c r="F21" s="31"/>
    </row>
    <row r="22" spans="1:6" ht="12.75" customHeight="1">
      <c r="A22" s="35"/>
      <c r="B22" s="29">
        <f t="shared" ref="B22" si="13">B18+1</f>
        <v>6</v>
      </c>
      <c r="C22" s="35" t="s">
        <v>8</v>
      </c>
      <c r="D22" s="31" t="s">
        <v>32</v>
      </c>
      <c r="E22" s="42">
        <f t="shared" si="1"/>
        <v>0</v>
      </c>
      <c r="F22" s="31"/>
    </row>
    <row r="23" spans="1:6" ht="12.75">
      <c r="A23" s="35"/>
      <c r="B23" s="29">
        <f t="shared" ref="B23" si="14">B22</f>
        <v>6</v>
      </c>
      <c r="C23" s="35"/>
      <c r="D23" s="31" t="s">
        <v>33</v>
      </c>
      <c r="E23" s="42">
        <f t="shared" si="1"/>
        <v>1</v>
      </c>
      <c r="F23" s="31"/>
    </row>
    <row r="24" spans="1:6" ht="12.75">
      <c r="A24" s="35"/>
      <c r="B24" s="29">
        <f t="shared" ref="B24" si="15">B22</f>
        <v>6</v>
      </c>
      <c r="C24" s="35"/>
      <c r="D24" s="31" t="s">
        <v>34</v>
      </c>
      <c r="E24" s="42">
        <f t="shared" si="1"/>
        <v>2</v>
      </c>
      <c r="F24" s="31"/>
    </row>
    <row r="25" spans="1:6" ht="12.75">
      <c r="A25" s="35"/>
      <c r="B25" s="29">
        <f t="shared" ref="B25" si="16">B22</f>
        <v>6</v>
      </c>
      <c r="C25" s="35"/>
      <c r="D25" s="31" t="s">
        <v>35</v>
      </c>
      <c r="E25" s="42">
        <f t="shared" si="1"/>
        <v>3</v>
      </c>
      <c r="F25" s="31"/>
    </row>
    <row r="26" spans="1:6" ht="12.75" customHeight="1">
      <c r="A26" s="35"/>
      <c r="B26" s="29">
        <f t="shared" ref="B26:B74" si="17">B22+1</f>
        <v>7</v>
      </c>
      <c r="C26" s="35" t="s">
        <v>36</v>
      </c>
      <c r="D26" s="32" t="s">
        <v>37</v>
      </c>
      <c r="E26" s="42">
        <f t="shared" si="1"/>
        <v>0</v>
      </c>
      <c r="F26" s="31"/>
    </row>
    <row r="27" spans="1:6" ht="12.75">
      <c r="A27" s="35"/>
      <c r="B27" s="29">
        <f t="shared" ref="B27:B75" si="18">B26</f>
        <v>7</v>
      </c>
      <c r="C27" s="35"/>
      <c r="D27" s="32" t="s">
        <v>38</v>
      </c>
      <c r="E27" s="42">
        <f t="shared" si="1"/>
        <v>1</v>
      </c>
      <c r="F27" s="31"/>
    </row>
    <row r="28" spans="1:6" ht="12.75">
      <c r="A28" s="35"/>
      <c r="B28" s="29">
        <f t="shared" ref="B28:B76" si="19">B26</f>
        <v>7</v>
      </c>
      <c r="C28" s="35"/>
      <c r="D28" s="32" t="s">
        <v>39</v>
      </c>
      <c r="E28" s="42">
        <f t="shared" si="1"/>
        <v>2</v>
      </c>
      <c r="F28" s="31"/>
    </row>
    <row r="29" spans="1:6" ht="12.75">
      <c r="A29" s="35"/>
      <c r="B29" s="29">
        <f t="shared" ref="B29:B77" si="20">B26</f>
        <v>7</v>
      </c>
      <c r="C29" s="35"/>
      <c r="D29" s="32" t="s">
        <v>40</v>
      </c>
      <c r="E29" s="42">
        <f t="shared" si="1"/>
        <v>3</v>
      </c>
      <c r="F29" s="31" t="s">
        <v>41</v>
      </c>
    </row>
    <row r="30" spans="1:6" ht="12.75" customHeight="1">
      <c r="A30" s="35"/>
      <c r="B30" s="29">
        <f t="shared" ref="B30:B78" si="21">B26+1</f>
        <v>8</v>
      </c>
      <c r="C30" s="35" t="s">
        <v>10</v>
      </c>
      <c r="D30" s="32" t="s">
        <v>42</v>
      </c>
      <c r="E30" s="42">
        <f t="shared" si="1"/>
        <v>0</v>
      </c>
      <c r="F30" s="31"/>
    </row>
    <row r="31" spans="1:6" ht="12.75">
      <c r="A31" s="35"/>
      <c r="B31" s="29">
        <f t="shared" ref="B31:B79" si="22">B30</f>
        <v>8</v>
      </c>
      <c r="C31" s="35"/>
      <c r="D31" s="32" t="s">
        <v>43</v>
      </c>
      <c r="E31" s="42">
        <f t="shared" si="1"/>
        <v>1</v>
      </c>
      <c r="F31" s="31"/>
    </row>
    <row r="32" spans="1:6" ht="12.75">
      <c r="A32" s="35"/>
      <c r="B32" s="29">
        <f t="shared" ref="B32:B80" si="23">B30</f>
        <v>8</v>
      </c>
      <c r="C32" s="35"/>
      <c r="D32" s="32" t="s">
        <v>44</v>
      </c>
      <c r="E32" s="42">
        <f t="shared" si="1"/>
        <v>2</v>
      </c>
      <c r="F32" s="31"/>
    </row>
    <row r="33" spans="1:7" ht="12.75" customHeight="1">
      <c r="A33" s="35"/>
      <c r="B33" s="29">
        <f t="shared" ref="B33:B81" si="24">B30</f>
        <v>8</v>
      </c>
      <c r="C33" s="35"/>
      <c r="D33" s="32" t="s">
        <v>45</v>
      </c>
      <c r="E33" s="42">
        <f t="shared" si="1"/>
        <v>3</v>
      </c>
      <c r="F33" s="31"/>
    </row>
    <row r="34" spans="1:7" ht="12.75" customHeight="1">
      <c r="A34" s="35" t="s">
        <v>173</v>
      </c>
      <c r="B34" s="29">
        <f t="shared" ref="B34:B82" si="25">B30+1</f>
        <v>9</v>
      </c>
      <c r="C34" s="35" t="s">
        <v>177</v>
      </c>
      <c r="D34" s="32" t="s">
        <v>46</v>
      </c>
      <c r="E34" s="42">
        <f t="shared" si="1"/>
        <v>0</v>
      </c>
      <c r="F34" s="31"/>
    </row>
    <row r="35" spans="1:7" ht="12.75">
      <c r="A35" s="35"/>
      <c r="B35" s="29">
        <f t="shared" ref="B35:B83" si="26">B34</f>
        <v>9</v>
      </c>
      <c r="C35" s="35"/>
      <c r="D35" s="32" t="s">
        <v>47</v>
      </c>
      <c r="E35" s="42">
        <f t="shared" si="1"/>
        <v>1</v>
      </c>
      <c r="F35" s="31"/>
    </row>
    <row r="36" spans="1:7" ht="12.75">
      <c r="A36" s="35"/>
      <c r="B36" s="29">
        <f t="shared" ref="B36:B84" si="27">B34</f>
        <v>9</v>
      </c>
      <c r="C36" s="35"/>
      <c r="D36" s="32" t="s">
        <v>48</v>
      </c>
      <c r="E36" s="42">
        <f t="shared" si="1"/>
        <v>2</v>
      </c>
      <c r="F36" s="31"/>
    </row>
    <row r="37" spans="1:7" ht="12.75">
      <c r="A37" s="35"/>
      <c r="B37" s="29">
        <f t="shared" ref="B37:B85" si="28">B34</f>
        <v>9</v>
      </c>
      <c r="C37" s="35"/>
      <c r="D37" s="32" t="s">
        <v>49</v>
      </c>
      <c r="E37" s="42">
        <f t="shared" si="1"/>
        <v>3</v>
      </c>
      <c r="F37" s="31"/>
    </row>
    <row r="38" spans="1:7" ht="12.75" customHeight="1">
      <c r="A38" s="35"/>
      <c r="B38" s="29">
        <f t="shared" ref="B38" si="29">B34+1</f>
        <v>10</v>
      </c>
      <c r="C38" s="35" t="s">
        <v>163</v>
      </c>
      <c r="D38" s="32" t="s">
        <v>50</v>
      </c>
      <c r="E38" s="42">
        <f t="shared" si="1"/>
        <v>0</v>
      </c>
      <c r="F38" s="31"/>
    </row>
    <row r="39" spans="1:7" ht="12.75">
      <c r="A39" s="35"/>
      <c r="B39" s="29">
        <f t="shared" ref="B39" si="30">B38</f>
        <v>10</v>
      </c>
      <c r="C39" s="35"/>
      <c r="D39" s="32" t="s">
        <v>51</v>
      </c>
      <c r="E39" s="42">
        <f t="shared" si="1"/>
        <v>1</v>
      </c>
      <c r="F39" s="31"/>
    </row>
    <row r="40" spans="1:7" ht="12.75">
      <c r="A40" s="35"/>
      <c r="B40" s="29">
        <f t="shared" ref="B40" si="31">B38</f>
        <v>10</v>
      </c>
      <c r="C40" s="35"/>
      <c r="D40" s="32" t="s">
        <v>52</v>
      </c>
      <c r="E40" s="42">
        <f t="shared" si="1"/>
        <v>2</v>
      </c>
      <c r="F40" s="31"/>
    </row>
    <row r="41" spans="1:7" ht="12.75">
      <c r="A41" s="35"/>
      <c r="B41" s="29">
        <f t="shared" ref="B41" si="32">B38</f>
        <v>10</v>
      </c>
      <c r="C41" s="35"/>
      <c r="D41" s="32" t="s">
        <v>53</v>
      </c>
      <c r="E41" s="42">
        <f t="shared" si="1"/>
        <v>3</v>
      </c>
      <c r="F41" s="31"/>
    </row>
    <row r="42" spans="1:7" ht="12.75" customHeight="1">
      <c r="A42" s="35"/>
      <c r="B42" s="29">
        <f t="shared" si="17"/>
        <v>11</v>
      </c>
      <c r="C42" s="35" t="s">
        <v>168</v>
      </c>
      <c r="D42" s="32" t="s">
        <v>54</v>
      </c>
      <c r="E42" s="42">
        <f t="shared" si="1"/>
        <v>0</v>
      </c>
      <c r="F42" s="31"/>
    </row>
    <row r="43" spans="1:7" ht="12.75">
      <c r="A43" s="35"/>
      <c r="B43" s="29">
        <f t="shared" si="18"/>
        <v>11</v>
      </c>
      <c r="C43" s="35"/>
      <c r="D43" s="32" t="s">
        <v>55</v>
      </c>
      <c r="E43" s="42">
        <f t="shared" si="1"/>
        <v>1</v>
      </c>
      <c r="F43" s="31"/>
    </row>
    <row r="44" spans="1:7" ht="12.75">
      <c r="A44" s="35"/>
      <c r="B44" s="29">
        <f t="shared" si="19"/>
        <v>11</v>
      </c>
      <c r="C44" s="35"/>
      <c r="D44" s="32" t="s">
        <v>56</v>
      </c>
      <c r="E44" s="42">
        <f t="shared" si="1"/>
        <v>2</v>
      </c>
      <c r="F44" s="31"/>
    </row>
    <row r="45" spans="1:7" ht="14.25" customHeight="1">
      <c r="A45" s="35"/>
      <c r="B45" s="29">
        <f t="shared" si="20"/>
        <v>11</v>
      </c>
      <c r="C45" s="35"/>
      <c r="D45" s="32" t="s">
        <v>57</v>
      </c>
      <c r="E45" s="42">
        <f t="shared" si="1"/>
        <v>3</v>
      </c>
      <c r="F45" s="31"/>
    </row>
    <row r="46" spans="1:7" ht="12.75" customHeight="1">
      <c r="A46" s="35"/>
      <c r="B46" s="29">
        <f t="shared" si="21"/>
        <v>12</v>
      </c>
      <c r="C46" s="35" t="s">
        <v>180</v>
      </c>
      <c r="D46" s="32" t="s">
        <v>58</v>
      </c>
      <c r="E46" s="42">
        <f t="shared" si="1"/>
        <v>0</v>
      </c>
      <c r="F46" s="31"/>
    </row>
    <row r="47" spans="1:7" ht="12.75">
      <c r="A47" s="35"/>
      <c r="B47" s="29">
        <f t="shared" si="22"/>
        <v>12</v>
      </c>
      <c r="C47" s="35"/>
      <c r="D47" s="32" t="s">
        <v>59</v>
      </c>
      <c r="E47" s="42">
        <f t="shared" si="1"/>
        <v>1</v>
      </c>
      <c r="F47" s="31"/>
      <c r="G47" s="4"/>
    </row>
    <row r="48" spans="1:7" ht="12.75">
      <c r="A48" s="35"/>
      <c r="B48" s="29">
        <f t="shared" si="23"/>
        <v>12</v>
      </c>
      <c r="C48" s="35"/>
      <c r="D48" s="32" t="s">
        <v>60</v>
      </c>
      <c r="E48" s="42">
        <f t="shared" si="1"/>
        <v>2</v>
      </c>
      <c r="F48" s="31"/>
      <c r="G48" s="4"/>
    </row>
    <row r="49" spans="1:7" ht="12.75" customHeight="1">
      <c r="A49" s="35"/>
      <c r="B49" s="29">
        <f t="shared" si="24"/>
        <v>12</v>
      </c>
      <c r="C49" s="35"/>
      <c r="D49" s="32" t="s">
        <v>181</v>
      </c>
      <c r="E49" s="42">
        <f t="shared" si="1"/>
        <v>3</v>
      </c>
      <c r="F49" s="31"/>
      <c r="G49" s="4"/>
    </row>
    <row r="50" spans="1:7" ht="12.75" customHeight="1">
      <c r="A50" s="35"/>
      <c r="B50" s="29">
        <f t="shared" si="25"/>
        <v>13</v>
      </c>
      <c r="C50" s="35" t="s">
        <v>164</v>
      </c>
      <c r="D50" s="32" t="s">
        <v>58</v>
      </c>
      <c r="E50" s="42">
        <f t="shared" si="1"/>
        <v>0</v>
      </c>
      <c r="F50" s="31"/>
    </row>
    <row r="51" spans="1:7" ht="12.75">
      <c r="A51" s="35"/>
      <c r="B51" s="29">
        <f t="shared" si="26"/>
        <v>13</v>
      </c>
      <c r="C51" s="35"/>
      <c r="D51" s="32" t="s">
        <v>61</v>
      </c>
      <c r="E51" s="42">
        <f t="shared" si="1"/>
        <v>1</v>
      </c>
      <c r="F51" s="31"/>
    </row>
    <row r="52" spans="1:7" ht="12.75">
      <c r="A52" s="35"/>
      <c r="B52" s="29">
        <f t="shared" si="27"/>
        <v>13</v>
      </c>
      <c r="C52" s="35"/>
      <c r="D52" s="32" t="s">
        <v>62</v>
      </c>
      <c r="E52" s="42">
        <f t="shared" si="1"/>
        <v>2</v>
      </c>
      <c r="F52" s="31"/>
    </row>
    <row r="53" spans="1:7" ht="12.75">
      <c r="A53" s="35"/>
      <c r="B53" s="29">
        <f t="shared" si="28"/>
        <v>13</v>
      </c>
      <c r="C53" s="35"/>
      <c r="D53" s="32" t="s">
        <v>63</v>
      </c>
      <c r="E53" s="42">
        <f t="shared" si="1"/>
        <v>3</v>
      </c>
      <c r="F53" s="31"/>
    </row>
    <row r="54" spans="1:7" ht="12.75" customHeight="1">
      <c r="A54" s="35"/>
      <c r="B54" s="29">
        <f t="shared" ref="B54" si="33">B50+1</f>
        <v>14</v>
      </c>
      <c r="C54" s="35" t="s">
        <v>165</v>
      </c>
      <c r="D54" s="32" t="s">
        <v>58</v>
      </c>
      <c r="E54" s="42">
        <f t="shared" si="1"/>
        <v>0</v>
      </c>
      <c r="F54" s="31"/>
    </row>
    <row r="55" spans="1:7" ht="12.75">
      <c r="A55" s="35"/>
      <c r="B55" s="29">
        <f t="shared" ref="B55" si="34">B54</f>
        <v>14</v>
      </c>
      <c r="C55" s="35"/>
      <c r="D55" s="32" t="s">
        <v>64</v>
      </c>
      <c r="E55" s="42">
        <f t="shared" si="1"/>
        <v>1</v>
      </c>
      <c r="F55" s="31"/>
    </row>
    <row r="56" spans="1:7" ht="12.75" customHeight="1">
      <c r="A56" s="35"/>
      <c r="B56" s="29">
        <f t="shared" ref="B56" si="35">B54</f>
        <v>14</v>
      </c>
      <c r="C56" s="35"/>
      <c r="D56" s="32" t="s">
        <v>65</v>
      </c>
      <c r="E56" s="42">
        <f t="shared" si="1"/>
        <v>2</v>
      </c>
      <c r="F56" s="31"/>
    </row>
    <row r="57" spans="1:7" ht="12.75" customHeight="1">
      <c r="A57" s="35"/>
      <c r="B57" s="29">
        <f t="shared" ref="B57" si="36">B54</f>
        <v>14</v>
      </c>
      <c r="C57" s="35"/>
      <c r="D57" s="32" t="s">
        <v>66</v>
      </c>
      <c r="E57" s="42">
        <f t="shared" si="1"/>
        <v>3</v>
      </c>
      <c r="F57" s="31" t="s">
        <v>67</v>
      </c>
    </row>
    <row r="58" spans="1:7" ht="12.75">
      <c r="A58" s="35"/>
      <c r="B58" s="29">
        <f t="shared" si="17"/>
        <v>15</v>
      </c>
      <c r="C58" s="29" t="s">
        <v>68</v>
      </c>
      <c r="D58" s="32" t="s">
        <v>69</v>
      </c>
      <c r="E58" s="42">
        <f t="shared" si="1"/>
        <v>0</v>
      </c>
      <c r="F58" s="31"/>
    </row>
    <row r="59" spans="1:7" ht="12.75">
      <c r="A59" s="35"/>
      <c r="B59" s="29">
        <f t="shared" si="18"/>
        <v>15</v>
      </c>
      <c r="C59" s="29"/>
      <c r="D59" s="32" t="s">
        <v>70</v>
      </c>
      <c r="E59" s="42">
        <f t="shared" si="1"/>
        <v>1</v>
      </c>
      <c r="F59" s="31"/>
    </row>
    <row r="60" spans="1:7" ht="12.75">
      <c r="A60" s="35"/>
      <c r="B60" s="29">
        <f t="shared" si="19"/>
        <v>15</v>
      </c>
      <c r="C60" s="29"/>
      <c r="D60" s="32" t="s">
        <v>71</v>
      </c>
      <c r="E60" s="42">
        <f t="shared" si="1"/>
        <v>2</v>
      </c>
      <c r="F60" s="31"/>
    </row>
    <row r="61" spans="1:7" ht="12.75">
      <c r="A61" s="35"/>
      <c r="B61" s="29">
        <f t="shared" si="20"/>
        <v>15</v>
      </c>
      <c r="C61" s="29"/>
      <c r="D61" s="32" t="s">
        <v>72</v>
      </c>
      <c r="E61" s="42">
        <f t="shared" si="1"/>
        <v>3</v>
      </c>
      <c r="F61" s="31"/>
    </row>
    <row r="62" spans="1:7" ht="12.75" customHeight="1">
      <c r="A62" s="35"/>
      <c r="B62" s="29">
        <f t="shared" si="21"/>
        <v>16</v>
      </c>
      <c r="C62" s="38" t="s">
        <v>166</v>
      </c>
      <c r="D62" s="34" t="s">
        <v>155</v>
      </c>
      <c r="E62" s="42">
        <f t="shared" si="1"/>
        <v>0</v>
      </c>
      <c r="F62" s="31" t="s">
        <v>73</v>
      </c>
    </row>
    <row r="63" spans="1:7" ht="12.75">
      <c r="A63" s="35"/>
      <c r="B63" s="29">
        <f t="shared" si="22"/>
        <v>16</v>
      </c>
      <c r="C63" s="38"/>
      <c r="D63" s="34" t="s">
        <v>158</v>
      </c>
      <c r="E63" s="42">
        <f t="shared" si="1"/>
        <v>1</v>
      </c>
      <c r="F63" s="31" t="s">
        <v>74</v>
      </c>
    </row>
    <row r="64" spans="1:7" ht="12.75" customHeight="1">
      <c r="A64" s="35"/>
      <c r="B64" s="29">
        <f t="shared" si="23"/>
        <v>16</v>
      </c>
      <c r="C64" s="38"/>
      <c r="D64" s="34" t="s">
        <v>157</v>
      </c>
      <c r="E64" s="42">
        <f t="shared" si="1"/>
        <v>2</v>
      </c>
      <c r="F64" s="31" t="s">
        <v>75</v>
      </c>
    </row>
    <row r="65" spans="1:6" ht="12.75" customHeight="1">
      <c r="A65" s="35"/>
      <c r="B65" s="29">
        <f t="shared" si="24"/>
        <v>16</v>
      </c>
      <c r="C65" s="38"/>
      <c r="D65" s="34" t="s">
        <v>182</v>
      </c>
      <c r="E65" s="42">
        <f t="shared" si="1"/>
        <v>3</v>
      </c>
      <c r="F65" s="31" t="s">
        <v>76</v>
      </c>
    </row>
    <row r="66" spans="1:6" ht="14.25" customHeight="1">
      <c r="A66" s="35" t="s">
        <v>77</v>
      </c>
      <c r="B66" s="29">
        <f t="shared" si="25"/>
        <v>17</v>
      </c>
      <c r="C66" s="29" t="s">
        <v>78</v>
      </c>
      <c r="D66" s="32" t="s">
        <v>190</v>
      </c>
      <c r="E66" s="42">
        <f t="shared" si="1"/>
        <v>0</v>
      </c>
      <c r="F66" s="31"/>
    </row>
    <row r="67" spans="1:6" ht="12.75">
      <c r="A67" s="35"/>
      <c r="B67" s="29">
        <f t="shared" si="26"/>
        <v>17</v>
      </c>
      <c r="C67" s="29"/>
      <c r="D67" s="32" t="s">
        <v>79</v>
      </c>
      <c r="E67" s="42">
        <f t="shared" si="1"/>
        <v>1</v>
      </c>
      <c r="F67" s="31"/>
    </row>
    <row r="68" spans="1:6" ht="12.75">
      <c r="A68" s="35"/>
      <c r="B68" s="29">
        <f t="shared" si="27"/>
        <v>17</v>
      </c>
      <c r="C68" s="29"/>
      <c r="D68" s="32" t="s">
        <v>80</v>
      </c>
      <c r="E68" s="42">
        <f t="shared" si="1"/>
        <v>2</v>
      </c>
      <c r="F68" s="31"/>
    </row>
    <row r="69" spans="1:6" ht="12.75">
      <c r="A69" s="35"/>
      <c r="B69" s="29">
        <f t="shared" si="28"/>
        <v>17</v>
      </c>
      <c r="C69" s="29"/>
      <c r="D69" s="32" t="s">
        <v>81</v>
      </c>
      <c r="E69" s="42">
        <f t="shared" si="1"/>
        <v>3</v>
      </c>
      <c r="F69" s="31"/>
    </row>
    <row r="70" spans="1:6" ht="12.75" customHeight="1">
      <c r="A70" s="35"/>
      <c r="B70" s="29">
        <f t="shared" ref="B70" si="37">B66+1</f>
        <v>18</v>
      </c>
      <c r="C70" s="35" t="s">
        <v>82</v>
      </c>
      <c r="D70" s="32" t="s">
        <v>83</v>
      </c>
      <c r="E70" s="42">
        <f t="shared" si="1"/>
        <v>0</v>
      </c>
      <c r="F70" s="31"/>
    </row>
    <row r="71" spans="1:6" ht="12.75">
      <c r="A71" s="35"/>
      <c r="B71" s="29">
        <f t="shared" ref="B71" si="38">B70</f>
        <v>18</v>
      </c>
      <c r="C71" s="35"/>
      <c r="D71" s="32" t="s">
        <v>84</v>
      </c>
      <c r="E71" s="42">
        <f t="shared" si="1"/>
        <v>1</v>
      </c>
      <c r="F71" s="31"/>
    </row>
    <row r="72" spans="1:6" ht="12.75">
      <c r="A72" s="35"/>
      <c r="B72" s="29">
        <f t="shared" ref="B72" si="39">B70</f>
        <v>18</v>
      </c>
      <c r="C72" s="35"/>
      <c r="D72" s="32" t="s">
        <v>85</v>
      </c>
      <c r="E72" s="42">
        <f t="shared" si="1"/>
        <v>2</v>
      </c>
      <c r="F72" s="31"/>
    </row>
    <row r="73" spans="1:6" ht="12.75" customHeight="1">
      <c r="A73" s="35"/>
      <c r="B73" s="29">
        <f t="shared" ref="B73" si="40">B70</f>
        <v>18</v>
      </c>
      <c r="C73" s="35"/>
      <c r="D73" s="32" t="s">
        <v>86</v>
      </c>
      <c r="E73" s="42">
        <f t="shared" si="1"/>
        <v>3</v>
      </c>
      <c r="F73" s="31" t="s">
        <v>87</v>
      </c>
    </row>
    <row r="74" spans="1:6" ht="12.75" customHeight="1">
      <c r="A74" s="35"/>
      <c r="B74" s="29">
        <f t="shared" si="17"/>
        <v>19</v>
      </c>
      <c r="C74" s="35" t="s">
        <v>167</v>
      </c>
      <c r="D74" s="32" t="s">
        <v>88</v>
      </c>
      <c r="E74" s="42">
        <f t="shared" ref="E74:E97" si="41">E70</f>
        <v>0</v>
      </c>
      <c r="F74" s="31"/>
    </row>
    <row r="75" spans="1:6" ht="12.75">
      <c r="A75" s="35"/>
      <c r="B75" s="29">
        <f t="shared" si="18"/>
        <v>19</v>
      </c>
      <c r="C75" s="35"/>
      <c r="D75" s="32" t="s">
        <v>89</v>
      </c>
      <c r="E75" s="42">
        <f t="shared" si="41"/>
        <v>1</v>
      </c>
      <c r="F75" s="31"/>
    </row>
    <row r="76" spans="1:6" ht="12.75">
      <c r="A76" s="35"/>
      <c r="B76" s="29">
        <f t="shared" si="19"/>
        <v>19</v>
      </c>
      <c r="C76" s="35"/>
      <c r="D76" s="32" t="s">
        <v>90</v>
      </c>
      <c r="E76" s="42">
        <f t="shared" si="41"/>
        <v>2</v>
      </c>
      <c r="F76" s="31"/>
    </row>
    <row r="77" spans="1:6" ht="12.75">
      <c r="A77" s="35"/>
      <c r="B77" s="29">
        <f t="shared" si="20"/>
        <v>19</v>
      </c>
      <c r="C77" s="35"/>
      <c r="D77" s="32" t="s">
        <v>91</v>
      </c>
      <c r="E77" s="42">
        <f t="shared" si="41"/>
        <v>3</v>
      </c>
      <c r="F77" s="31"/>
    </row>
    <row r="78" spans="1:6" ht="12.75">
      <c r="A78" s="35"/>
      <c r="B78" s="29">
        <f t="shared" si="21"/>
        <v>20</v>
      </c>
      <c r="C78" s="29" t="s">
        <v>92</v>
      </c>
      <c r="D78" s="31" t="s">
        <v>93</v>
      </c>
      <c r="E78" s="42">
        <f t="shared" si="41"/>
        <v>0</v>
      </c>
      <c r="F78" s="31"/>
    </row>
    <row r="79" spans="1:6" ht="12.75">
      <c r="A79" s="35"/>
      <c r="B79" s="29">
        <f t="shared" si="22"/>
        <v>20</v>
      </c>
      <c r="C79" s="29"/>
      <c r="D79" s="31" t="s">
        <v>94</v>
      </c>
      <c r="E79" s="42">
        <f t="shared" si="41"/>
        <v>1</v>
      </c>
      <c r="F79" s="31"/>
    </row>
    <row r="80" spans="1:6" ht="12.75">
      <c r="A80" s="35"/>
      <c r="B80" s="29">
        <f t="shared" si="23"/>
        <v>20</v>
      </c>
      <c r="C80" s="29"/>
      <c r="D80" s="32" t="s">
        <v>95</v>
      </c>
      <c r="E80" s="42">
        <f t="shared" si="41"/>
        <v>2</v>
      </c>
      <c r="F80" s="31"/>
    </row>
    <row r="81" spans="1:6" ht="12" customHeight="1">
      <c r="A81" s="35"/>
      <c r="B81" s="29">
        <f t="shared" si="24"/>
        <v>20</v>
      </c>
      <c r="C81" s="29"/>
      <c r="D81" s="32" t="s">
        <v>96</v>
      </c>
      <c r="E81" s="42">
        <f t="shared" si="41"/>
        <v>3</v>
      </c>
      <c r="F81" s="32"/>
    </row>
    <row r="82" spans="1:6" ht="12.75" customHeight="1">
      <c r="A82" s="35"/>
      <c r="B82" s="29">
        <f t="shared" si="25"/>
        <v>21</v>
      </c>
      <c r="C82" s="35" t="s">
        <v>97</v>
      </c>
      <c r="D82" s="32" t="s">
        <v>98</v>
      </c>
      <c r="E82" s="42">
        <f t="shared" si="41"/>
        <v>0</v>
      </c>
      <c r="F82" s="31"/>
    </row>
    <row r="83" spans="1:6" ht="12.75">
      <c r="A83" s="35"/>
      <c r="B83" s="29">
        <f t="shared" si="26"/>
        <v>21</v>
      </c>
      <c r="C83" s="35"/>
      <c r="D83" s="32" t="s">
        <v>239</v>
      </c>
      <c r="E83" s="42">
        <f t="shared" si="41"/>
        <v>1</v>
      </c>
      <c r="F83" s="31"/>
    </row>
    <row r="84" spans="1:6" ht="12.75">
      <c r="A84" s="35"/>
      <c r="B84" s="29">
        <f t="shared" si="27"/>
        <v>21</v>
      </c>
      <c r="C84" s="35"/>
      <c r="D84" s="32" t="s">
        <v>234</v>
      </c>
      <c r="E84" s="42">
        <f t="shared" si="41"/>
        <v>2</v>
      </c>
      <c r="F84" s="31"/>
    </row>
    <row r="85" spans="1:6" ht="12.75">
      <c r="A85" s="35"/>
      <c r="B85" s="29">
        <f t="shared" si="28"/>
        <v>21</v>
      </c>
      <c r="C85" s="35"/>
      <c r="D85" s="32" t="s">
        <v>99</v>
      </c>
      <c r="E85" s="42">
        <f t="shared" si="41"/>
        <v>3</v>
      </c>
      <c r="F85" s="31"/>
    </row>
    <row r="86" spans="1:6" ht="12.75" customHeight="1">
      <c r="A86" s="35"/>
      <c r="B86" s="29">
        <f t="shared" ref="B86" si="42">B82+1</f>
        <v>22</v>
      </c>
      <c r="C86" s="35" t="s">
        <v>100</v>
      </c>
      <c r="D86" s="32" t="s">
        <v>101</v>
      </c>
      <c r="E86" s="42">
        <f t="shared" si="41"/>
        <v>0</v>
      </c>
      <c r="F86" s="31" t="s">
        <v>102</v>
      </c>
    </row>
    <row r="87" spans="1:6" ht="12.75">
      <c r="A87" s="35"/>
      <c r="B87" s="29">
        <f t="shared" ref="B87" si="43">B86</f>
        <v>22</v>
      </c>
      <c r="C87" s="35"/>
      <c r="D87" s="32" t="s">
        <v>103</v>
      </c>
      <c r="E87" s="42">
        <f t="shared" si="41"/>
        <v>1</v>
      </c>
      <c r="F87" s="31"/>
    </row>
    <row r="88" spans="1:6" ht="12.75">
      <c r="A88" s="35"/>
      <c r="B88" s="29">
        <f t="shared" ref="B88" si="44">B86</f>
        <v>22</v>
      </c>
      <c r="C88" s="35"/>
      <c r="D88" s="32" t="s">
        <v>104</v>
      </c>
      <c r="E88" s="42">
        <f t="shared" si="41"/>
        <v>2</v>
      </c>
      <c r="F88" s="31"/>
    </row>
    <row r="89" spans="1:6" ht="12.75">
      <c r="A89" s="35"/>
      <c r="B89" s="29">
        <f t="shared" ref="B89" si="45">B86</f>
        <v>22</v>
      </c>
      <c r="C89" s="35"/>
      <c r="D89" s="32" t="s">
        <v>105</v>
      </c>
      <c r="E89" s="42">
        <f t="shared" si="41"/>
        <v>3</v>
      </c>
      <c r="F89" s="31"/>
    </row>
    <row r="90" spans="1:6" ht="12.75">
      <c r="A90" s="35"/>
      <c r="B90" s="29">
        <f t="shared" ref="B90" si="46">B86+1</f>
        <v>23</v>
      </c>
      <c r="C90" s="39" t="s">
        <v>106</v>
      </c>
      <c r="D90" s="36" t="s">
        <v>107</v>
      </c>
      <c r="E90" s="42">
        <f t="shared" si="41"/>
        <v>0</v>
      </c>
      <c r="F90" s="31"/>
    </row>
    <row r="91" spans="1:6" ht="12.75">
      <c r="A91" s="35"/>
      <c r="B91" s="29">
        <f t="shared" ref="B91" si="47">B90</f>
        <v>23</v>
      </c>
      <c r="C91" s="39"/>
      <c r="D91" s="36" t="s">
        <v>108</v>
      </c>
      <c r="E91" s="42">
        <f t="shared" si="41"/>
        <v>1</v>
      </c>
      <c r="F91" s="31"/>
    </row>
    <row r="92" spans="1:6" ht="12.75">
      <c r="A92" s="35"/>
      <c r="B92" s="29">
        <f t="shared" ref="B92" si="48">B90</f>
        <v>23</v>
      </c>
      <c r="C92" s="39"/>
      <c r="D92" s="33" t="s">
        <v>109</v>
      </c>
      <c r="E92" s="42">
        <f t="shared" si="41"/>
        <v>2</v>
      </c>
      <c r="F92" s="31"/>
    </row>
    <row r="93" spans="1:6" ht="12.75">
      <c r="A93" s="35"/>
      <c r="B93" s="29">
        <f t="shared" ref="B93" si="49">B90</f>
        <v>23</v>
      </c>
      <c r="C93" s="39"/>
      <c r="D93" s="36" t="s">
        <v>110</v>
      </c>
      <c r="E93" s="42">
        <f t="shared" si="41"/>
        <v>3</v>
      </c>
      <c r="F93" s="31"/>
    </row>
    <row r="94" spans="1:6" ht="12.75">
      <c r="A94" s="35"/>
      <c r="B94" s="29">
        <f t="shared" ref="B94" si="50">B90+1</f>
        <v>24</v>
      </c>
      <c r="C94" s="29" t="s">
        <v>111</v>
      </c>
      <c r="D94" s="32" t="s">
        <v>191</v>
      </c>
      <c r="E94" s="42">
        <f t="shared" si="41"/>
        <v>0</v>
      </c>
      <c r="F94" s="31"/>
    </row>
    <row r="95" spans="1:6" ht="12.75">
      <c r="A95" s="35"/>
      <c r="B95" s="29">
        <f t="shared" ref="B95" si="51">B94</f>
        <v>24</v>
      </c>
      <c r="C95" s="29"/>
      <c r="D95" s="32" t="s">
        <v>192</v>
      </c>
      <c r="E95" s="42">
        <f t="shared" si="41"/>
        <v>1</v>
      </c>
      <c r="F95" s="31"/>
    </row>
    <row r="96" spans="1:6" ht="12.75">
      <c r="A96" s="35"/>
      <c r="B96" s="29">
        <f t="shared" ref="B96" si="52">B94</f>
        <v>24</v>
      </c>
      <c r="C96" s="29"/>
      <c r="D96" s="32" t="s">
        <v>193</v>
      </c>
      <c r="E96" s="42">
        <f t="shared" si="41"/>
        <v>2</v>
      </c>
      <c r="F96" s="31"/>
    </row>
    <row r="97" spans="1:9" ht="12.75" customHeight="1">
      <c r="A97" s="35"/>
      <c r="B97" s="29">
        <f t="shared" ref="B97" si="53">B94</f>
        <v>24</v>
      </c>
      <c r="C97" s="29"/>
      <c r="D97" s="32" t="s">
        <v>112</v>
      </c>
      <c r="E97" s="42">
        <f t="shared" si="41"/>
        <v>3</v>
      </c>
      <c r="F97" s="31"/>
    </row>
    <row r="98" spans="1:9" ht="13.9" customHeight="1">
      <c r="F98">
        <f>SUM('Grille à compléter'!F11:F34)</f>
        <v>0</v>
      </c>
    </row>
    <row r="99" spans="1:9" ht="13.5" customHeight="1"/>
    <row r="100" spans="1:9" ht="12.75">
      <c r="C100" s="110" t="s">
        <v>113</v>
      </c>
      <c r="D100" s="3" t="s">
        <v>114</v>
      </c>
      <c r="E100" s="27"/>
    </row>
    <row r="101" spans="1:9" ht="12.75">
      <c r="C101" s="110"/>
      <c r="D101" s="3" t="s">
        <v>115</v>
      </c>
      <c r="E101" s="27"/>
    </row>
    <row r="102" spans="1:9" ht="12.75">
      <c r="C102" s="110"/>
      <c r="D102" s="3"/>
      <c r="E102" s="27"/>
    </row>
    <row r="103" spans="1:9" ht="12.75">
      <c r="C103" s="110"/>
      <c r="D103" s="3"/>
      <c r="E103" s="27"/>
    </row>
    <row r="104" spans="1:9" ht="12.75">
      <c r="C104"/>
      <c r="D104" s="4"/>
      <c r="E104" s="4"/>
    </row>
    <row r="105" spans="1:9" ht="12.75">
      <c r="C105" s="111" t="s">
        <v>116</v>
      </c>
      <c r="D105" s="5"/>
      <c r="E105" s="40"/>
    </row>
    <row r="106" spans="1:9" ht="12.75">
      <c r="C106" s="111"/>
      <c r="D106" s="6" t="s">
        <v>117</v>
      </c>
      <c r="E106" s="41"/>
    </row>
    <row r="107" spans="1:9" ht="12.75">
      <c r="C107" s="111"/>
      <c r="D107" s="6" t="s">
        <v>118</v>
      </c>
      <c r="E107" s="41"/>
    </row>
    <row r="108" spans="1:9" ht="12.75">
      <c r="C108" s="111"/>
      <c r="D108" s="6" t="s">
        <v>119</v>
      </c>
      <c r="E108" s="41"/>
    </row>
    <row r="112" spans="1:9" ht="13.9" customHeight="1">
      <c r="B112" t="str">
        <f>'Grille à compléter'!F11</f>
        <v/>
      </c>
      <c r="C112" s="15" t="s">
        <v>184</v>
      </c>
      <c r="D112" s="2" t="str">
        <f>'Grille à compléter'!$F11</f>
        <v/>
      </c>
      <c r="H112">
        <f>SUM(D112:D119)</f>
        <v>0</v>
      </c>
      <c r="I112" t="s">
        <v>148</v>
      </c>
    </row>
    <row r="113" spans="1:9" ht="13.9" customHeight="1">
      <c r="A113" s="20" t="s">
        <v>141</v>
      </c>
      <c r="B113" t="str">
        <f>'Grille à compléter'!F12</f>
        <v/>
      </c>
      <c r="C113" s="15" t="s">
        <v>183</v>
      </c>
      <c r="D113" s="2" t="str">
        <f>'Grille à compléter'!$F12</f>
        <v/>
      </c>
    </row>
    <row r="114" spans="1:9" ht="13.9" customHeight="1">
      <c r="A114" s="20" t="s">
        <v>142</v>
      </c>
      <c r="B114" t="str">
        <f>'Grille à compléter'!F13</f>
        <v/>
      </c>
      <c r="C114" s="14" t="s">
        <v>138</v>
      </c>
      <c r="D114" s="2" t="str">
        <f>'Grille à compléter'!$F13</f>
        <v/>
      </c>
    </row>
    <row r="115" spans="1:9" ht="13.9" customHeight="1">
      <c r="A115" s="20" t="s">
        <v>143</v>
      </c>
      <c r="B115" t="str">
        <f>'Grille à compléter'!F14</f>
        <v/>
      </c>
      <c r="C115" s="14" t="s">
        <v>7</v>
      </c>
      <c r="D115" s="2" t="str">
        <f>'Grille à compléter'!$F14</f>
        <v/>
      </c>
    </row>
    <row r="116" spans="1:9" ht="13.9" customHeight="1">
      <c r="B116" t="str">
        <f>'Grille à compléter'!F15</f>
        <v/>
      </c>
      <c r="C116" s="14" t="s">
        <v>124</v>
      </c>
      <c r="D116" s="2" t="str">
        <f>'Grille à compléter'!$F15</f>
        <v/>
      </c>
    </row>
    <row r="117" spans="1:9" ht="13.9" customHeight="1">
      <c r="B117" t="str">
        <f>'Grille à compléter'!F16</f>
        <v/>
      </c>
      <c r="C117" s="14" t="s">
        <v>8</v>
      </c>
      <c r="D117" s="2" t="str">
        <f>'Grille à compléter'!$F16</f>
        <v/>
      </c>
    </row>
    <row r="118" spans="1:9" ht="13.9" customHeight="1">
      <c r="B118" t="str">
        <f>'Grille à compléter'!F17</f>
        <v/>
      </c>
      <c r="C118" s="15" t="s">
        <v>132</v>
      </c>
      <c r="D118" s="2" t="str">
        <f>'Grille à compléter'!$F17</f>
        <v/>
      </c>
    </row>
    <row r="119" spans="1:9" ht="13.9" customHeight="1">
      <c r="B119" t="str">
        <f>'Grille à compléter'!F18</f>
        <v/>
      </c>
      <c r="C119" s="14" t="s">
        <v>10</v>
      </c>
      <c r="D119" s="2" t="str">
        <f>'Grille à compléter'!$F18</f>
        <v/>
      </c>
      <c r="F119" t="str">
        <f>'Grille à compléter'!$F18</f>
        <v/>
      </c>
    </row>
    <row r="120" spans="1:9" ht="13.9" customHeight="1">
      <c r="B120" t="str">
        <f>'Grille à compléter'!F19</f>
        <v/>
      </c>
      <c r="C120" s="17" t="s">
        <v>133</v>
      </c>
      <c r="F120" t="str">
        <f>'Grille à compléter'!$F19</f>
        <v/>
      </c>
      <c r="H120">
        <f>SUM(F120:F127)</f>
        <v>0</v>
      </c>
      <c r="I120" t="s">
        <v>149</v>
      </c>
    </row>
    <row r="121" spans="1:9" ht="13.9" customHeight="1">
      <c r="B121" t="str">
        <f>'Grille à compléter'!F20</f>
        <v/>
      </c>
      <c r="C121" s="18" t="s">
        <v>125</v>
      </c>
      <c r="F121" t="str">
        <f>'Grille à compléter'!$F20</f>
        <v/>
      </c>
    </row>
    <row r="122" spans="1:9" ht="13.9" customHeight="1">
      <c r="B122" t="str">
        <f>'Grille à compléter'!F21</f>
        <v/>
      </c>
      <c r="C122" s="18" t="s">
        <v>139</v>
      </c>
      <c r="F122" t="str">
        <f>'Grille à compléter'!$F21</f>
        <v/>
      </c>
    </row>
    <row r="123" spans="1:9" ht="13.9" customHeight="1">
      <c r="B123" t="str">
        <f>'Grille à compléter'!F22</f>
        <v/>
      </c>
      <c r="C123" s="17" t="s">
        <v>185</v>
      </c>
      <c r="F123" t="str">
        <f>'Grille à compléter'!$F22</f>
        <v/>
      </c>
    </row>
    <row r="124" spans="1:9" ht="13.9" customHeight="1">
      <c r="B124" t="str">
        <f>'Grille à compléter'!F23</f>
        <v/>
      </c>
      <c r="C124" s="17" t="s">
        <v>186</v>
      </c>
      <c r="F124" t="str">
        <f>'Grille à compléter'!$F23</f>
        <v/>
      </c>
    </row>
    <row r="125" spans="1:9" ht="13.9" customHeight="1">
      <c r="B125" t="str">
        <f>'Grille à compléter'!F24</f>
        <v/>
      </c>
      <c r="C125" s="17" t="s">
        <v>134</v>
      </c>
      <c r="F125" t="str">
        <f>'Grille à compléter'!$F24</f>
        <v/>
      </c>
    </row>
    <row r="126" spans="1:9" ht="13.9" customHeight="1">
      <c r="B126" t="str">
        <f>'Grille à compléter'!F25</f>
        <v/>
      </c>
      <c r="C126" s="17" t="s">
        <v>68</v>
      </c>
      <c r="F126" t="str">
        <f>'Grille à compléter'!$F25</f>
        <v/>
      </c>
    </row>
    <row r="127" spans="1:9" ht="13.9" customHeight="1">
      <c r="B127" t="str">
        <f>'Grille à compléter'!F26</f>
        <v/>
      </c>
      <c r="C127" s="17" t="s">
        <v>154</v>
      </c>
      <c r="F127" t="str">
        <f>'Grille à compléter'!$F26</f>
        <v/>
      </c>
      <c r="G127" t="str">
        <f>'Grille à compléter'!$F26</f>
        <v/>
      </c>
    </row>
    <row r="128" spans="1:9" ht="13.9" customHeight="1">
      <c r="B128" t="str">
        <f>'Grille à compléter'!F27</f>
        <v/>
      </c>
      <c r="C128" s="19" t="s">
        <v>78</v>
      </c>
      <c r="G128" t="str">
        <f>'Grille à compléter'!$F27</f>
        <v/>
      </c>
      <c r="H128">
        <f>SUM(G128:G135)</f>
        <v>0</v>
      </c>
      <c r="I128" t="s">
        <v>150</v>
      </c>
    </row>
    <row r="129" spans="2:7" ht="13.9" customHeight="1">
      <c r="B129" t="str">
        <f>'Grille à compléter'!F28</f>
        <v/>
      </c>
      <c r="C129" s="19" t="s">
        <v>137</v>
      </c>
      <c r="G129" t="str">
        <f>'Grille à compléter'!$F28</f>
        <v/>
      </c>
    </row>
    <row r="130" spans="2:7" ht="13.9" customHeight="1">
      <c r="B130" t="str">
        <f>'Grille à compléter'!F29</f>
        <v/>
      </c>
      <c r="C130" s="19" t="s">
        <v>135</v>
      </c>
      <c r="G130" t="str">
        <f>'Grille à compléter'!$F29</f>
        <v/>
      </c>
    </row>
    <row r="131" spans="2:7" ht="13.9" customHeight="1">
      <c r="B131" t="str">
        <f>'Grille à compléter'!F30</f>
        <v/>
      </c>
      <c r="C131" s="19" t="s">
        <v>92</v>
      </c>
      <c r="G131" t="str">
        <f>'Grille à compléter'!$F30</f>
        <v/>
      </c>
    </row>
    <row r="132" spans="2:7" ht="13.9" customHeight="1">
      <c r="B132" t="str">
        <f>'Grille à compléter'!F31</f>
        <v/>
      </c>
      <c r="C132" s="19" t="s">
        <v>136</v>
      </c>
      <c r="G132" t="str">
        <f>'Grille à compléter'!$F31</f>
        <v/>
      </c>
    </row>
    <row r="133" spans="2:7" ht="13.9" customHeight="1">
      <c r="B133" t="str">
        <f>'Grille à compléter'!F32</f>
        <v/>
      </c>
      <c r="C133" s="19" t="s">
        <v>100</v>
      </c>
      <c r="G133" t="str">
        <f>'Grille à compléter'!$F32</f>
        <v/>
      </c>
    </row>
    <row r="134" spans="2:7" ht="13.9" customHeight="1">
      <c r="B134" t="str">
        <f>'Grille à compléter'!F33</f>
        <v/>
      </c>
      <c r="C134" s="19" t="s">
        <v>106</v>
      </c>
      <c r="G134" t="str">
        <f>'Grille à compléter'!$F33</f>
        <v/>
      </c>
    </row>
    <row r="135" spans="2:7" ht="13.9" customHeight="1">
      <c r="B135" t="str">
        <f>'Grille à compléter'!F34</f>
        <v/>
      </c>
      <c r="C135" s="19" t="s">
        <v>111</v>
      </c>
      <c r="D135" s="2" t="str">
        <f>'Grille à compléter'!$F34</f>
        <v/>
      </c>
      <c r="G135" t="str">
        <f>'Grille à compléter'!$F34</f>
        <v/>
      </c>
    </row>
    <row r="136" spans="2:7" ht="13.9" customHeight="1">
      <c r="B136">
        <f>SUM(B112:B135)</f>
        <v>0</v>
      </c>
    </row>
  </sheetData>
  <mergeCells count="2">
    <mergeCell ref="C100:C103"/>
    <mergeCell ref="C105:C108"/>
  </mergeCells>
  <pageMargins left="0.78749999999999998" right="0.78749999999999998" top="1.0249999999999999" bottom="1.0249999999999999" header="0.78749999999999998" footer="0.78749999999999998"/>
  <pageSetup paperSize="9" orientation="portrait" useFirstPageNumber="1" horizontalDpi="300" verticalDpi="300" r:id="rId1"/>
  <headerFooter>
    <oddHeader>&amp;C&amp;"Calibri,Normal"&amp;A</oddHeader>
    <oddFooter>&amp;C&amp;"Calibri,Normal"Page &amp;P</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4">
    <tabColor rgb="FFFF0000"/>
  </sheetPr>
  <dimension ref="A1:M50"/>
  <sheetViews>
    <sheetView showGridLines="0" zoomScale="80" zoomScaleNormal="80" workbookViewId="0">
      <selection activeCell="A7" sqref="A7"/>
    </sheetView>
  </sheetViews>
  <sheetFormatPr baseColWidth="10" defaultColWidth="11.5703125" defaultRowHeight="12.75" customHeight="1"/>
  <cols>
    <col min="1" max="1" width="21.42578125" style="61" customWidth="1"/>
    <col min="2" max="2" width="54.85546875" style="61" customWidth="1"/>
    <col min="3" max="3" width="21.7109375" style="61" customWidth="1"/>
    <col min="4" max="4" width="5.7109375" style="61" customWidth="1"/>
    <col min="5" max="6" width="11.5703125" style="61"/>
    <col min="7" max="7" width="17.7109375" style="61" customWidth="1"/>
    <col min="8" max="8" width="20.42578125" style="61" customWidth="1"/>
    <col min="9" max="16384" width="11.5703125" style="61"/>
  </cols>
  <sheetData>
    <row r="1" spans="1:13" s="62" customFormat="1" ht="26.25" customHeight="1">
      <c r="A1" s="114" t="s">
        <v>140</v>
      </c>
      <c r="B1" s="114"/>
      <c r="C1" s="24"/>
      <c r="D1" s="24"/>
      <c r="E1" s="25" t="s">
        <v>144</v>
      </c>
      <c r="F1" s="113" t="str">
        <f>IF('Grille à compléter'!E4="","",('Grille à compléter'!E4))</f>
        <v/>
      </c>
      <c r="G1" s="113"/>
      <c r="H1" s="113"/>
      <c r="I1" s="113"/>
      <c r="J1" s="24"/>
      <c r="K1" s="24"/>
      <c r="L1" s="24"/>
    </row>
    <row r="2" spans="1:13" s="62" customFormat="1" ht="12.75" customHeight="1">
      <c r="A2" s="76"/>
      <c r="B2" s="24"/>
      <c r="C2" s="24"/>
      <c r="D2" s="24"/>
      <c r="E2" s="24"/>
      <c r="F2" s="24"/>
      <c r="G2" s="24"/>
      <c r="H2" s="24"/>
      <c r="I2" s="24"/>
      <c r="J2" s="24"/>
      <c r="K2" s="24"/>
      <c r="L2" s="24"/>
    </row>
    <row r="3" spans="1:13" s="62" customFormat="1" ht="23.25" customHeight="1">
      <c r="A3" s="76"/>
      <c r="B3" s="88" t="s">
        <v>237</v>
      </c>
      <c r="C3" s="88" t="s">
        <v>236</v>
      </c>
      <c r="D3" s="89">
        <f>Base!$B$136</f>
        <v>0</v>
      </c>
      <c r="E3" s="90" t="s">
        <v>235</v>
      </c>
      <c r="F3" s="91" t="s">
        <v>238</v>
      </c>
      <c r="G3" s="24"/>
      <c r="H3" s="24"/>
      <c r="I3" s="24"/>
      <c r="J3" s="24"/>
      <c r="K3" s="24"/>
      <c r="L3" s="24"/>
    </row>
    <row r="4" spans="1:13" s="62" customFormat="1" ht="26.25" customHeight="1">
      <c r="A4" s="24"/>
      <c r="B4" s="117" t="str">
        <f>IF(Base!B136="","",IF(Base!B136&gt;=54,"Cela vous permet de postuler pour une labellisation de niveau 3",IF(Base!B136&gt;=36,"Cela vous permet de postuler pour une labellisation de niveau 2",IF(Base!B136&gt;=18,"Cela vous permet de postuler pour une labellisation E3D niveau 1","Le nombre de points obtenus pour postuler pour une labellisation E3D semble faible"))))</f>
        <v>Le nombre de points obtenus pour postuler pour une labellisation E3D semble faible</v>
      </c>
      <c r="C4" s="117"/>
      <c r="D4" s="117"/>
      <c r="E4" s="117"/>
      <c r="F4" s="117"/>
      <c r="G4" s="117"/>
      <c r="H4" s="117"/>
      <c r="I4" s="24"/>
      <c r="J4" s="24"/>
      <c r="K4" s="24"/>
      <c r="L4" s="24"/>
    </row>
    <row r="5" spans="1:13" s="62" customFormat="1" ht="12.75" customHeight="1">
      <c r="A5" s="24"/>
      <c r="B5" s="24"/>
      <c r="C5" s="24"/>
      <c r="D5" s="24"/>
      <c r="E5" s="24"/>
      <c r="F5" s="24"/>
      <c r="G5" s="24"/>
      <c r="H5" s="24"/>
      <c r="I5" s="24"/>
      <c r="J5" s="24"/>
      <c r="K5" s="24"/>
      <c r="L5" s="24"/>
    </row>
    <row r="6" spans="1:13" s="62" customFormat="1" ht="40.5" customHeight="1">
      <c r="A6" s="115" t="s">
        <v>189</v>
      </c>
      <c r="B6" s="115"/>
      <c r="C6" s="75"/>
      <c r="D6" s="116" t="str">
        <f>IF(C6="","",IF(C6="Niveau 1","Votre dossier sera examiné par la commission E3D",IF(C6="Niveau 2","Votre école devra venir présenter la démarche EDD pendant environ 1h à Besançon. Vous serez contacté durant le mois de Mars.",IF(C6="Niveau 3","Une commission E3D viendra visiter votre école sur une demi-journée entre Avril et Juin.",""))))</f>
        <v/>
      </c>
      <c r="E6" s="116"/>
      <c r="F6" s="116"/>
      <c r="G6" s="116"/>
      <c r="H6" s="116"/>
      <c r="I6" s="116"/>
      <c r="J6" s="116"/>
      <c r="K6" s="116"/>
      <c r="L6" s="116"/>
      <c r="M6" s="63"/>
    </row>
    <row r="7" spans="1:13" s="62" customFormat="1" ht="20.25">
      <c r="A7" s="77"/>
      <c r="B7" s="76"/>
      <c r="C7" s="76"/>
      <c r="D7" s="76"/>
      <c r="E7" s="76"/>
      <c r="F7" s="76"/>
      <c r="G7" s="76"/>
      <c r="H7" s="76"/>
      <c r="I7" s="76"/>
      <c r="J7" s="76"/>
      <c r="K7" s="24"/>
      <c r="L7" s="24"/>
    </row>
    <row r="8" spans="1:13" s="62" customFormat="1" ht="20.25">
      <c r="A8" s="112" t="s">
        <v>188</v>
      </c>
      <c r="B8" s="112"/>
      <c r="C8" s="112"/>
      <c r="D8" s="112"/>
      <c r="E8" s="112"/>
      <c r="F8" s="112"/>
      <c r="G8" s="78" t="s">
        <v>0</v>
      </c>
      <c r="H8" s="79"/>
      <c r="I8" s="76"/>
      <c r="J8" s="76"/>
      <c r="K8" s="24"/>
      <c r="L8" s="24"/>
    </row>
    <row r="9" spans="1:13" s="62" customFormat="1" ht="12.75" customHeight="1">
      <c r="A9" s="24"/>
      <c r="B9" s="24"/>
      <c r="C9" s="24"/>
      <c r="D9" s="24"/>
      <c r="E9" s="24"/>
      <c r="F9" s="24"/>
      <c r="G9" s="24"/>
      <c r="H9" s="24"/>
      <c r="I9" s="24"/>
      <c r="J9" s="24"/>
      <c r="K9" s="24"/>
      <c r="L9" s="24"/>
    </row>
    <row r="10" spans="1:13" s="62" customFormat="1" ht="12.75" customHeight="1">
      <c r="A10" s="24"/>
      <c r="B10" s="24"/>
      <c r="C10" s="24"/>
      <c r="D10" s="24"/>
      <c r="E10" s="24"/>
      <c r="F10" s="24"/>
      <c r="G10" s="24"/>
      <c r="H10" s="24"/>
      <c r="I10" s="24"/>
      <c r="J10" s="24"/>
      <c r="K10" s="24"/>
      <c r="L10" s="24"/>
    </row>
    <row r="11" spans="1:13" s="62" customFormat="1" ht="12.75" customHeight="1">
      <c r="A11" s="24"/>
      <c r="B11" s="24"/>
      <c r="C11" s="24"/>
      <c r="D11" s="24"/>
      <c r="E11" s="24"/>
      <c r="F11" s="24"/>
      <c r="G11" s="24"/>
      <c r="H11" s="24"/>
      <c r="I11" s="24"/>
      <c r="J11" s="24"/>
      <c r="K11" s="24"/>
      <c r="L11" s="24"/>
    </row>
    <row r="12" spans="1:13" s="62" customFormat="1" ht="12.75" customHeight="1">
      <c r="A12" s="24"/>
      <c r="B12" s="24"/>
      <c r="C12" s="24"/>
      <c r="D12" s="24"/>
      <c r="E12" s="24"/>
      <c r="F12" s="24"/>
      <c r="G12" s="24"/>
      <c r="H12" s="24"/>
      <c r="I12" s="24"/>
      <c r="J12" s="24"/>
      <c r="K12" s="24"/>
      <c r="L12" s="24"/>
    </row>
    <row r="13" spans="1:13" s="62" customFormat="1" ht="12.75" customHeight="1">
      <c r="A13" s="24"/>
      <c r="B13" s="24"/>
      <c r="C13" s="24"/>
      <c r="D13" s="24"/>
      <c r="E13" s="24"/>
      <c r="F13" s="24"/>
      <c r="G13" s="24"/>
      <c r="H13" s="24"/>
      <c r="I13" s="24"/>
      <c r="J13" s="24"/>
      <c r="K13" s="24"/>
      <c r="L13" s="24"/>
    </row>
    <row r="14" spans="1:13" s="62" customFormat="1" ht="12.75" customHeight="1">
      <c r="A14" s="24"/>
      <c r="B14" s="24"/>
      <c r="C14" s="24"/>
      <c r="D14" s="24"/>
      <c r="E14" s="24"/>
      <c r="F14" s="24"/>
      <c r="G14" s="24"/>
      <c r="H14" s="24"/>
      <c r="I14" s="24"/>
      <c r="J14" s="24"/>
      <c r="K14" s="24"/>
      <c r="L14" s="24"/>
    </row>
    <row r="15" spans="1:13" s="62" customFormat="1" ht="12.75" customHeight="1">
      <c r="A15" s="24"/>
      <c r="B15" s="24"/>
      <c r="C15" s="24"/>
      <c r="D15" s="24"/>
      <c r="E15" s="24"/>
      <c r="F15" s="24"/>
      <c r="G15" s="24"/>
      <c r="H15" s="24"/>
      <c r="I15" s="24"/>
      <c r="J15" s="24"/>
      <c r="K15" s="24"/>
      <c r="L15" s="24"/>
    </row>
    <row r="16" spans="1:13" s="62" customFormat="1" ht="12.75" customHeight="1">
      <c r="A16" s="24"/>
      <c r="B16" s="24"/>
      <c r="C16" s="24"/>
      <c r="D16" s="24"/>
      <c r="E16" s="24"/>
      <c r="F16" s="24"/>
      <c r="G16" s="24"/>
      <c r="H16" s="24"/>
      <c r="I16" s="24"/>
      <c r="J16" s="24"/>
      <c r="K16" s="24"/>
      <c r="L16" s="24"/>
    </row>
    <row r="17" spans="1:12" s="62" customFormat="1" ht="12.75" customHeight="1">
      <c r="A17" s="24"/>
      <c r="B17" s="24"/>
      <c r="C17" s="24"/>
      <c r="D17" s="24"/>
      <c r="E17" s="24"/>
      <c r="F17" s="24"/>
      <c r="G17" s="24"/>
      <c r="H17" s="24"/>
      <c r="I17" s="24"/>
      <c r="J17" s="24"/>
      <c r="K17" s="24"/>
      <c r="L17" s="24"/>
    </row>
    <row r="18" spans="1:12" s="62" customFormat="1" ht="12.75" customHeight="1">
      <c r="A18" s="24"/>
      <c r="B18" s="24"/>
      <c r="C18" s="24"/>
      <c r="D18" s="24"/>
      <c r="E18" s="24"/>
      <c r="F18" s="24"/>
      <c r="G18" s="24"/>
      <c r="H18" s="24"/>
      <c r="I18" s="24"/>
      <c r="J18" s="24"/>
      <c r="K18" s="24"/>
      <c r="L18" s="24"/>
    </row>
    <row r="19" spans="1:12" s="62" customFormat="1" ht="12.75" customHeight="1">
      <c r="A19" s="24"/>
      <c r="B19" s="24"/>
      <c r="C19" s="24"/>
      <c r="D19" s="24"/>
      <c r="E19" s="24"/>
      <c r="F19" s="24"/>
      <c r="G19" s="24"/>
      <c r="H19" s="24"/>
      <c r="I19" s="24"/>
      <c r="J19" s="24"/>
      <c r="K19" s="24"/>
      <c r="L19" s="24"/>
    </row>
    <row r="20" spans="1:12" s="62" customFormat="1" ht="12.75" customHeight="1">
      <c r="A20" s="24"/>
      <c r="B20" s="24"/>
      <c r="C20" s="24"/>
      <c r="D20" s="24"/>
      <c r="E20" s="24"/>
      <c r="F20" s="24"/>
      <c r="G20" s="24"/>
      <c r="H20" s="24"/>
      <c r="I20" s="24"/>
      <c r="J20" s="24"/>
      <c r="K20" s="24"/>
      <c r="L20" s="24"/>
    </row>
    <row r="21" spans="1:12" s="62" customFormat="1" ht="12.75" customHeight="1">
      <c r="A21" s="24"/>
      <c r="B21" s="24"/>
      <c r="C21" s="24"/>
      <c r="D21" s="24"/>
      <c r="E21" s="24"/>
      <c r="F21" s="24"/>
      <c r="G21" s="24"/>
      <c r="H21" s="24"/>
      <c r="I21" s="24"/>
      <c r="J21" s="24"/>
      <c r="K21" s="24"/>
      <c r="L21" s="24"/>
    </row>
    <row r="22" spans="1:12" s="62" customFormat="1" ht="12.75" customHeight="1">
      <c r="A22" s="24"/>
      <c r="B22" s="24"/>
      <c r="C22" s="24"/>
      <c r="D22" s="24"/>
      <c r="E22" s="24"/>
      <c r="F22" s="24"/>
      <c r="G22" s="24"/>
      <c r="H22" s="24"/>
      <c r="I22" s="24"/>
      <c r="J22" s="24"/>
      <c r="K22" s="24"/>
      <c r="L22" s="24"/>
    </row>
    <row r="23" spans="1:12" s="62" customFormat="1" ht="12.75" customHeight="1">
      <c r="A23" s="24"/>
      <c r="B23" s="24"/>
      <c r="C23" s="24"/>
      <c r="D23" s="24"/>
      <c r="E23" s="24"/>
      <c r="F23" s="24"/>
      <c r="G23" s="24"/>
      <c r="H23" s="24"/>
      <c r="I23" s="24"/>
      <c r="J23" s="24"/>
      <c r="K23" s="24"/>
      <c r="L23" s="24"/>
    </row>
    <row r="24" spans="1:12" s="62" customFormat="1" ht="12.75" customHeight="1">
      <c r="A24" s="24"/>
      <c r="B24" s="24"/>
      <c r="C24" s="24"/>
      <c r="D24" s="24"/>
      <c r="E24" s="24"/>
      <c r="F24" s="24"/>
      <c r="G24" s="24"/>
      <c r="H24" s="24"/>
      <c r="I24" s="24"/>
      <c r="J24" s="24"/>
      <c r="K24" s="24"/>
      <c r="L24" s="24"/>
    </row>
    <row r="25" spans="1:12" s="62" customFormat="1" ht="12.75" customHeight="1">
      <c r="A25" s="24"/>
      <c r="B25" s="24"/>
      <c r="C25" s="24"/>
      <c r="D25" s="24"/>
      <c r="E25" s="24"/>
      <c r="F25" s="24"/>
      <c r="G25" s="24"/>
      <c r="H25" s="24"/>
      <c r="I25" s="24"/>
      <c r="J25" s="24"/>
      <c r="K25" s="24"/>
      <c r="L25" s="24"/>
    </row>
    <row r="26" spans="1:12" s="62" customFormat="1" ht="12.75" customHeight="1">
      <c r="A26" s="24"/>
      <c r="B26" s="24"/>
      <c r="C26" s="24"/>
      <c r="D26" s="24"/>
      <c r="E26" s="24"/>
      <c r="F26" s="24"/>
      <c r="G26" s="24"/>
      <c r="H26" s="24"/>
      <c r="I26" s="24"/>
      <c r="J26" s="24"/>
      <c r="K26" s="24"/>
      <c r="L26" s="24"/>
    </row>
    <row r="27" spans="1:12" s="62" customFormat="1" ht="12.75" customHeight="1">
      <c r="A27" s="24"/>
      <c r="B27" s="24"/>
      <c r="C27" s="24"/>
      <c r="D27" s="24"/>
      <c r="E27" s="24"/>
      <c r="F27" s="24"/>
      <c r="G27" s="24"/>
      <c r="H27" s="24"/>
      <c r="I27" s="24"/>
      <c r="J27" s="24"/>
      <c r="K27" s="24"/>
      <c r="L27" s="24"/>
    </row>
    <row r="28" spans="1:12" s="62" customFormat="1" ht="12.75" customHeight="1">
      <c r="A28" s="24"/>
      <c r="B28" s="24"/>
      <c r="C28" s="24"/>
      <c r="D28" s="24"/>
      <c r="E28" s="24"/>
      <c r="F28" s="24"/>
      <c r="G28" s="24"/>
      <c r="H28" s="24"/>
      <c r="I28" s="24"/>
      <c r="J28" s="24"/>
      <c r="K28" s="24"/>
      <c r="L28" s="24"/>
    </row>
    <row r="29" spans="1:12" s="62" customFormat="1" ht="12.75" customHeight="1">
      <c r="A29" s="24"/>
      <c r="B29" s="24"/>
      <c r="C29" s="24"/>
      <c r="D29" s="24"/>
      <c r="E29" s="24"/>
      <c r="F29" s="24"/>
      <c r="G29" s="24"/>
      <c r="H29" s="24"/>
      <c r="I29" s="24"/>
      <c r="J29" s="24"/>
      <c r="K29" s="24"/>
      <c r="L29" s="24"/>
    </row>
    <row r="30" spans="1:12" s="62" customFormat="1" ht="12.75" customHeight="1">
      <c r="A30" s="24"/>
      <c r="B30" s="24"/>
      <c r="C30" s="24"/>
      <c r="D30" s="24"/>
      <c r="E30" s="24"/>
      <c r="F30" s="24"/>
      <c r="G30" s="24"/>
      <c r="H30" s="24"/>
      <c r="I30" s="24"/>
      <c r="J30" s="24"/>
      <c r="K30" s="24"/>
      <c r="L30" s="24"/>
    </row>
    <row r="31" spans="1:12" s="62" customFormat="1" ht="12.75" customHeight="1">
      <c r="A31" s="24"/>
      <c r="B31" s="24"/>
      <c r="C31" s="24"/>
      <c r="D31" s="24"/>
      <c r="E31" s="24"/>
      <c r="F31" s="24"/>
      <c r="G31" s="24"/>
      <c r="H31" s="24"/>
      <c r="I31" s="24"/>
      <c r="J31" s="24"/>
      <c r="K31" s="24"/>
      <c r="L31" s="24"/>
    </row>
    <row r="32" spans="1:12" s="62" customFormat="1" ht="12.75" customHeight="1">
      <c r="A32" s="24"/>
      <c r="B32" s="24"/>
      <c r="C32" s="24"/>
      <c r="D32" s="24"/>
      <c r="E32" s="24"/>
      <c r="F32" s="24"/>
      <c r="G32" s="24"/>
      <c r="H32" s="24"/>
      <c r="I32" s="24"/>
      <c r="J32" s="24"/>
      <c r="K32" s="24"/>
      <c r="L32" s="24"/>
    </row>
    <row r="33" spans="1:12" s="62" customFormat="1" ht="12.75" customHeight="1">
      <c r="A33" s="24"/>
      <c r="B33" s="24"/>
      <c r="C33" s="24"/>
      <c r="D33" s="24"/>
      <c r="E33" s="24"/>
      <c r="F33" s="24"/>
      <c r="G33" s="24"/>
      <c r="H33" s="24"/>
      <c r="I33" s="24"/>
      <c r="J33" s="24"/>
      <c r="K33" s="24"/>
      <c r="L33" s="24"/>
    </row>
    <row r="34" spans="1:12" s="62" customFormat="1" ht="12.75" customHeight="1">
      <c r="A34" s="24"/>
      <c r="B34" s="24"/>
      <c r="C34" s="24"/>
      <c r="D34" s="24"/>
      <c r="E34" s="24"/>
      <c r="F34" s="24"/>
      <c r="G34" s="24"/>
      <c r="H34" s="24"/>
      <c r="I34" s="24"/>
      <c r="J34" s="24"/>
      <c r="K34" s="24"/>
      <c r="L34" s="24"/>
    </row>
    <row r="35" spans="1:12" s="62" customFormat="1" ht="12.75" customHeight="1">
      <c r="A35" s="24"/>
      <c r="B35" s="24"/>
      <c r="C35" s="24"/>
      <c r="D35" s="24"/>
      <c r="E35" s="24"/>
      <c r="F35" s="24"/>
      <c r="G35" s="24"/>
      <c r="H35" s="24"/>
      <c r="I35" s="24"/>
      <c r="J35" s="24"/>
      <c r="K35" s="24"/>
      <c r="L35" s="24"/>
    </row>
    <row r="36" spans="1:12" s="62" customFormat="1" ht="12.75" customHeight="1">
      <c r="A36" s="24"/>
      <c r="B36" s="24"/>
      <c r="C36" s="24"/>
      <c r="D36" s="24"/>
      <c r="E36" s="24"/>
      <c r="F36" s="24"/>
      <c r="G36" s="24"/>
      <c r="H36" s="24"/>
      <c r="I36" s="24"/>
      <c r="J36" s="24"/>
      <c r="K36" s="24"/>
      <c r="L36" s="24"/>
    </row>
    <row r="37" spans="1:12" s="62" customFormat="1" ht="12.75" customHeight="1">
      <c r="A37" s="24"/>
      <c r="B37" s="24"/>
      <c r="C37" s="24"/>
      <c r="D37" s="24"/>
      <c r="E37" s="24"/>
      <c r="F37" s="24"/>
      <c r="G37" s="24"/>
      <c r="H37" s="24"/>
      <c r="I37" s="24"/>
      <c r="J37" s="24"/>
      <c r="K37" s="24"/>
      <c r="L37" s="24"/>
    </row>
    <row r="38" spans="1:12" s="62" customFormat="1" ht="12.75" customHeight="1">
      <c r="A38" s="24"/>
      <c r="B38" s="24"/>
      <c r="C38" s="24"/>
      <c r="D38" s="24"/>
      <c r="E38" s="24"/>
      <c r="F38" s="24"/>
      <c r="G38" s="24"/>
      <c r="H38" s="24"/>
      <c r="I38" s="24"/>
      <c r="J38" s="24"/>
      <c r="K38" s="24"/>
      <c r="L38" s="24"/>
    </row>
    <row r="39" spans="1:12" s="62" customFormat="1" ht="12.75" customHeight="1">
      <c r="A39" s="24"/>
      <c r="B39" s="24"/>
      <c r="C39" s="24"/>
      <c r="D39" s="24"/>
      <c r="E39" s="24"/>
      <c r="F39" s="24"/>
      <c r="G39" s="24"/>
      <c r="H39" s="24"/>
      <c r="I39" s="24"/>
      <c r="J39" s="24"/>
      <c r="K39" s="24"/>
      <c r="L39" s="24"/>
    </row>
    <row r="40" spans="1:12" s="62" customFormat="1" ht="12.75" customHeight="1">
      <c r="A40" s="24"/>
      <c r="B40" s="24"/>
      <c r="C40" s="24"/>
      <c r="D40" s="24"/>
      <c r="E40" s="24"/>
      <c r="F40" s="24"/>
      <c r="G40" s="24"/>
      <c r="H40" s="24"/>
      <c r="I40" s="24"/>
      <c r="J40" s="24"/>
      <c r="K40" s="24"/>
      <c r="L40" s="24"/>
    </row>
    <row r="41" spans="1:12" s="62" customFormat="1" ht="12.75" customHeight="1">
      <c r="A41" s="24"/>
      <c r="B41" s="24"/>
      <c r="C41" s="24"/>
      <c r="D41" s="24"/>
      <c r="E41" s="24"/>
      <c r="F41" s="24"/>
      <c r="G41" s="24"/>
      <c r="H41" s="24"/>
      <c r="I41" s="24"/>
      <c r="J41" s="24"/>
      <c r="K41" s="24"/>
      <c r="L41" s="24"/>
    </row>
    <row r="42" spans="1:12" s="62" customFormat="1" ht="12.75" customHeight="1">
      <c r="A42" s="24"/>
      <c r="B42" s="24"/>
      <c r="C42" s="24"/>
      <c r="D42" s="24"/>
      <c r="E42" s="24"/>
      <c r="F42" s="24"/>
      <c r="G42" s="24"/>
      <c r="H42" s="24"/>
      <c r="I42" s="24"/>
      <c r="J42" s="24"/>
      <c r="K42" s="24"/>
      <c r="L42" s="24"/>
    </row>
    <row r="43" spans="1:12" s="62" customFormat="1" ht="12.75" customHeight="1">
      <c r="A43" s="24"/>
      <c r="B43" s="24"/>
      <c r="C43" s="24"/>
      <c r="D43" s="24"/>
      <c r="E43" s="24"/>
      <c r="F43" s="24"/>
      <c r="G43" s="24"/>
      <c r="H43" s="24"/>
      <c r="I43" s="24"/>
      <c r="J43" s="24"/>
      <c r="K43" s="24"/>
      <c r="L43" s="24"/>
    </row>
    <row r="44" spans="1:12" s="62" customFormat="1" ht="12.75" customHeight="1">
      <c r="A44" s="24"/>
      <c r="B44" s="24"/>
      <c r="C44" s="24"/>
      <c r="D44" s="24"/>
      <c r="E44" s="24"/>
      <c r="F44" s="24"/>
      <c r="G44" s="24"/>
      <c r="H44" s="24"/>
      <c r="I44" s="24"/>
      <c r="J44" s="24"/>
      <c r="K44" s="24"/>
      <c r="L44" s="24"/>
    </row>
    <row r="45" spans="1:12" s="62" customFormat="1" ht="12.75" customHeight="1">
      <c r="A45" s="24"/>
      <c r="B45" s="24"/>
      <c r="C45" s="24"/>
      <c r="D45" s="24"/>
      <c r="E45" s="24"/>
      <c r="F45" s="24"/>
      <c r="G45" s="24"/>
      <c r="H45" s="24"/>
      <c r="I45" s="24"/>
      <c r="J45" s="24"/>
      <c r="K45" s="24"/>
      <c r="L45" s="24"/>
    </row>
    <row r="46" spans="1:12" s="62" customFormat="1" ht="12.75" customHeight="1">
      <c r="A46" s="24"/>
      <c r="B46" s="24"/>
      <c r="C46" s="24"/>
      <c r="D46" s="24"/>
      <c r="E46" s="24"/>
      <c r="F46" s="24"/>
      <c r="G46" s="24"/>
      <c r="H46" s="24"/>
      <c r="I46" s="24"/>
      <c r="J46" s="24"/>
      <c r="K46" s="24"/>
      <c r="L46" s="24"/>
    </row>
    <row r="47" spans="1:12" s="62" customFormat="1" ht="12.75" customHeight="1">
      <c r="A47" s="24"/>
      <c r="B47" s="24"/>
      <c r="C47" s="24"/>
      <c r="D47" s="24"/>
      <c r="E47" s="24"/>
      <c r="F47" s="24"/>
      <c r="G47" s="24"/>
      <c r="H47" s="24"/>
      <c r="I47" s="24"/>
      <c r="J47" s="24"/>
      <c r="K47" s="24"/>
      <c r="L47" s="24"/>
    </row>
    <row r="48" spans="1:12" s="62" customFormat="1" ht="12.75" customHeight="1">
      <c r="A48" s="24"/>
      <c r="B48" s="24"/>
      <c r="C48" s="24"/>
      <c r="D48" s="24"/>
      <c r="E48" s="24"/>
      <c r="F48" s="24"/>
      <c r="G48" s="24"/>
      <c r="H48" s="24"/>
      <c r="I48" s="24"/>
      <c r="J48" s="24"/>
      <c r="K48" s="24"/>
      <c r="L48" s="24"/>
    </row>
    <row r="49" spans="1:12" s="62" customFormat="1" ht="12.75" customHeight="1">
      <c r="A49" s="24"/>
      <c r="B49" s="24"/>
      <c r="C49" s="24"/>
      <c r="D49" s="24"/>
      <c r="E49" s="24"/>
      <c r="F49" s="24"/>
      <c r="G49" s="24"/>
      <c r="H49" s="24"/>
      <c r="I49" s="24"/>
      <c r="J49" s="24"/>
      <c r="K49" s="24"/>
      <c r="L49" s="24"/>
    </row>
    <row r="50" spans="1:12" s="62" customFormat="1" ht="12.75" customHeight="1">
      <c r="A50" s="24"/>
      <c r="B50" s="24"/>
      <c r="C50" s="24"/>
      <c r="D50" s="24"/>
      <c r="E50" s="24"/>
      <c r="F50" s="24"/>
      <c r="G50" s="24"/>
      <c r="H50" s="24"/>
      <c r="I50" s="24"/>
      <c r="J50" s="24"/>
      <c r="K50" s="24"/>
      <c r="L50" s="24"/>
    </row>
  </sheetData>
  <sheetProtection algorithmName="SHA-512" hashValue="agDZceiVcrxvdZWQYMdUpP+eIbi1xuIrlO0ygoNaLKlxNVEnKnykEpycscvprCeBY0D9BoU0bVroIyzHF/74Dg==" saltValue="5bmqcKydkWsQ4avhxagRvg==" spinCount="100000" sheet="1" objects="1" selectLockedCells="1"/>
  <mergeCells count="6">
    <mergeCell ref="A8:F8"/>
    <mergeCell ref="F1:I1"/>
    <mergeCell ref="A1:B1"/>
    <mergeCell ref="A6:B6"/>
    <mergeCell ref="D6:L6"/>
    <mergeCell ref="B4:H4"/>
  </mergeCells>
  <conditionalFormatting sqref="D6">
    <cfRule type="containsText" dxfId="0" priority="1" operator="containsText" text="votre">
      <formula>NOT(ISERROR(SEARCH("votre",D6)))</formula>
    </cfRule>
  </conditionalFormatting>
  <dataValidations xWindow="526" yWindow="358" count="1">
    <dataValidation type="list" allowBlank="1" showInputMessage="1" showErrorMessage="1" promptTitle="Sélectionner un niveau" prompt="parmi les niveaux 1, 2 ou 3" sqref="C6" xr:uid="{199776A3-D6A5-4BF1-92D8-A15D0071074D}">
      <formula1>"niveau 1,niveau 2,niveau 3"</formula1>
    </dataValidation>
  </dataValidations>
  <hyperlinks>
    <hyperlink ref="G8" r:id="rId1" xr:uid="{9126C0E9-56D9-4918-9170-A13329D0F9BF}"/>
  </hyperlinks>
  <pageMargins left="0.19685039370078741" right="0.19685039370078741" top="0.43307086614173229" bottom="0.43307086614173229" header="0.78740157480314965" footer="0.78740157480314965"/>
  <pageSetup paperSize="8" orientation="landscape" useFirstPageNumber="1" horizontalDpi="300" verticalDpi="300" r:id="rId2"/>
  <headerFooter>
    <oddHeader>&amp;C&amp;"Calibri,Normal"&amp;A</oddHeader>
    <oddFooter>&amp;C&amp;"Calibri,Normal"Page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369</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24</vt:i4>
      </vt:variant>
    </vt:vector>
  </HeadingPairs>
  <TitlesOfParts>
    <vt:vector size="29" baseType="lpstr">
      <vt:lpstr>Rappel des procédures</vt:lpstr>
      <vt:lpstr>Objectifs ODD</vt:lpstr>
      <vt:lpstr>Grille à compléter</vt:lpstr>
      <vt:lpstr>Base</vt:lpstr>
      <vt:lpstr>Résultat du positionnement</vt:lpstr>
      <vt:lpstr>list_1</vt:lpstr>
      <vt:lpstr>list_10</vt:lpstr>
      <vt:lpstr>list_11</vt:lpstr>
      <vt:lpstr>list_12</vt:lpstr>
      <vt:lpstr>list_13</vt:lpstr>
      <vt:lpstr>list_14</vt:lpstr>
      <vt:lpstr>list_15</vt:lpstr>
      <vt:lpstr>list_16</vt:lpstr>
      <vt:lpstr>list_17</vt:lpstr>
      <vt:lpstr>list_18</vt:lpstr>
      <vt:lpstr>list_19</vt:lpstr>
      <vt:lpstr>list_2</vt:lpstr>
      <vt:lpstr>list_20</vt:lpstr>
      <vt:lpstr>list_21</vt:lpstr>
      <vt:lpstr>list_22</vt:lpstr>
      <vt:lpstr>list_23</vt:lpstr>
      <vt:lpstr>list_24</vt:lpstr>
      <vt:lpstr>list_3</vt:lpstr>
      <vt:lpstr>list_4</vt:lpstr>
      <vt:lpstr>list_5</vt:lpstr>
      <vt:lpstr>list_6</vt:lpstr>
      <vt:lpstr>list_7</vt:lpstr>
      <vt:lpstr>list_8</vt:lpstr>
      <vt:lpstr>list_9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Eric Jourdan</dc:creator>
  <dc:description/>
  <cp:lastModifiedBy>Eric Jourdan</cp:lastModifiedBy>
  <cp:revision>7</cp:revision>
  <cp:lastPrinted>2025-10-30T09:36:04Z</cp:lastPrinted>
  <dcterms:created xsi:type="dcterms:W3CDTF">2025-09-11T09:21:11Z</dcterms:created>
  <dcterms:modified xsi:type="dcterms:W3CDTF">2026-10-17T14:32:03Z</dcterms:modified>
  <dc:language>fr-FR</dc:language>
</cp:coreProperties>
</file>