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EDD\Diplome labellisation\Outil Excel\"/>
    </mc:Choice>
  </mc:AlternateContent>
  <xr:revisionPtr revIDLastSave="0" documentId="13_ncr:1_{701258B2-BC49-497E-8ED0-08E4B40D3A8D}" xr6:coauthVersionLast="47" xr6:coauthVersionMax="47" xr10:uidLastSave="{00000000-0000-0000-0000-000000000000}"/>
  <bookViews>
    <workbookView xWindow="285" yWindow="0" windowWidth="27435" windowHeight="15420" tabRatio="500" xr2:uid="{00000000-000D-0000-FFFF-FFFF00000000}"/>
  </bookViews>
  <sheets>
    <sheet name="Rappel des procédures" sheetId="1" r:id="rId1"/>
    <sheet name="Grille à compléter" sheetId="2" r:id="rId2"/>
    <sheet name="Base" sheetId="3" state="hidden" r:id="rId3"/>
    <sheet name="Résultat du positionnement" sheetId="4" r:id="rId4"/>
  </sheets>
  <definedNames>
    <definedName name="list_1">Base!$D$2:$D$5</definedName>
    <definedName name="list_10">Base!$D$38:$D$41</definedName>
    <definedName name="list_11">Base!$D$42:$D$45</definedName>
    <definedName name="list_12">Base!$D$46:$D$49</definedName>
    <definedName name="list_13">Base!$D$50:$D$53</definedName>
    <definedName name="list_14">Base!$D$54:$D$57</definedName>
    <definedName name="list_15">Base!$D$58:$D$61</definedName>
    <definedName name="list_16">Base!$D$62:$D$65</definedName>
    <definedName name="list_17">Base!$D$66:$D$69</definedName>
    <definedName name="list_18">Base!$D$70:$D$73</definedName>
    <definedName name="list_19">Base!$D$74:$D$77</definedName>
    <definedName name="list_2">Base!$D$6:$D$9</definedName>
    <definedName name="list_20">Base!$D$78:$D$81</definedName>
    <definedName name="list_21">Base!$D$82:$D$85</definedName>
    <definedName name="list_22">Base!$D$86:$D$89</definedName>
    <definedName name="list_23">Base!$D$90:$D$93</definedName>
    <definedName name="list_24">Base!$D$94:$D$97</definedName>
    <definedName name="list_3">Base!$D$10:$D$13</definedName>
    <definedName name="list_4">Base!$D$14:$D$17</definedName>
    <definedName name="list_5">Base!$D$18:$D$21</definedName>
    <definedName name="list_6">Base!$D$22:$D$25</definedName>
    <definedName name="list_7">Base!$D$26:$D$29</definedName>
    <definedName name="list_8">Base!$D$30:$D$33</definedName>
    <definedName name="list_9">Base!$D$34:$D$37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calcChain.xml><?xml version="1.0" encoding="utf-8"?>
<calcChain xmlns="http://schemas.openxmlformats.org/spreadsheetml/2006/main">
  <c r="D6" i="4" l="1"/>
  <c r="F1" i="4"/>
  <c r="E9" i="3"/>
  <c r="E13" i="3"/>
  <c r="E17" i="3"/>
  <c r="E21" i="3"/>
  <c r="E25" i="3"/>
  <c r="E29" i="3"/>
  <c r="E33" i="3"/>
  <c r="E37" i="3"/>
  <c r="E41" i="3"/>
  <c r="E45" i="3"/>
  <c r="E49" i="3"/>
  <c r="E53" i="3"/>
  <c r="E57" i="3"/>
  <c r="E61" i="3"/>
  <c r="E65" i="3"/>
  <c r="E69" i="3"/>
  <c r="E73" i="3"/>
  <c r="E77" i="3"/>
  <c r="E81" i="3"/>
  <c r="E85" i="3"/>
  <c r="E89" i="3"/>
  <c r="E93" i="3"/>
  <c r="E97" i="3"/>
  <c r="E8" i="3"/>
  <c r="E12" i="3"/>
  <c r="E16" i="3"/>
  <c r="E20" i="3"/>
  <c r="E24" i="3"/>
  <c r="E28" i="3"/>
  <c r="E32" i="3"/>
  <c r="E36" i="3"/>
  <c r="E40" i="3"/>
  <c r="E44" i="3"/>
  <c r="E48" i="3"/>
  <c r="E52" i="3"/>
  <c r="E56" i="3"/>
  <c r="E60" i="3"/>
  <c r="E64" i="3"/>
  <c r="E68" i="3"/>
  <c r="E72" i="3"/>
  <c r="E76" i="3"/>
  <c r="E80" i="3"/>
  <c r="E84" i="3"/>
  <c r="E88" i="3"/>
  <c r="E92" i="3"/>
  <c r="E96" i="3"/>
  <c r="E7" i="3"/>
  <c r="E11" i="3"/>
  <c r="E15" i="3"/>
  <c r="E19" i="3"/>
  <c r="E23" i="3"/>
  <c r="E27" i="3"/>
  <c r="E31" i="3"/>
  <c r="E35" i="3"/>
  <c r="E39" i="3"/>
  <c r="E43" i="3"/>
  <c r="E47" i="3"/>
  <c r="E51" i="3"/>
  <c r="E55" i="3"/>
  <c r="E59" i="3"/>
  <c r="E63" i="3"/>
  <c r="E67" i="3"/>
  <c r="E71" i="3"/>
  <c r="E75" i="3"/>
  <c r="E79" i="3"/>
  <c r="E83" i="3"/>
  <c r="E87" i="3"/>
  <c r="E91" i="3"/>
  <c r="E95" i="3"/>
  <c r="E6" i="3"/>
  <c r="E10" i="3"/>
  <c r="E14" i="3"/>
  <c r="E18" i="3"/>
  <c r="E22" i="3"/>
  <c r="E26" i="3"/>
  <c r="E30" i="3"/>
  <c r="E34" i="3"/>
  <c r="E38" i="3"/>
  <c r="E42" i="3"/>
  <c r="E46" i="3"/>
  <c r="E50" i="3"/>
  <c r="E54" i="3"/>
  <c r="E58" i="3"/>
  <c r="E62" i="3"/>
  <c r="E66" i="3"/>
  <c r="E70" i="3"/>
  <c r="E74" i="3"/>
  <c r="E78" i="3"/>
  <c r="E82" i="3"/>
  <c r="E86" i="3"/>
  <c r="E90" i="3"/>
  <c r="E94" i="3"/>
  <c r="B6" i="3"/>
  <c r="F34" i="2"/>
  <c r="F33" i="2"/>
  <c r="B134" i="3"/>
  <c r="F32" i="2"/>
  <c r="G133" i="3"/>
  <c r="F31" i="2"/>
  <c r="B132" i="3"/>
  <c r="F30" i="2"/>
  <c r="F29" i="2"/>
  <c r="B130" i="3"/>
  <c r="F28" i="2"/>
  <c r="G129" i="3"/>
  <c r="F27" i="2"/>
  <c r="F26" i="2"/>
  <c r="F25" i="2"/>
  <c r="F126" i="3"/>
  <c r="F24" i="2"/>
  <c r="B125" i="3"/>
  <c r="F23" i="2"/>
  <c r="F22" i="2"/>
  <c r="B123" i="3"/>
  <c r="F21" i="2"/>
  <c r="F122" i="3"/>
  <c r="F20" i="2"/>
  <c r="B121" i="3"/>
  <c r="F19" i="2"/>
  <c r="F120" i="3"/>
  <c r="F18" i="2"/>
  <c r="F17" i="2"/>
  <c r="B118" i="3"/>
  <c r="F16" i="2"/>
  <c r="D117" i="3"/>
  <c r="F15" i="2"/>
  <c r="B116" i="3"/>
  <c r="F14" i="2"/>
  <c r="F13" i="2"/>
  <c r="B114" i="3"/>
  <c r="F12" i="2"/>
  <c r="D113" i="3"/>
  <c r="F11" i="2"/>
  <c r="D116" i="3"/>
  <c r="D114" i="3"/>
  <c r="B122" i="3"/>
  <c r="F121" i="3"/>
  <c r="F125" i="3"/>
  <c r="D118" i="3"/>
  <c r="B126" i="3"/>
  <c r="G130" i="3"/>
  <c r="G134" i="3"/>
  <c r="D115" i="3"/>
  <c r="B115" i="3"/>
  <c r="F119" i="3"/>
  <c r="D119" i="3"/>
  <c r="B119" i="3"/>
  <c r="B127" i="3"/>
  <c r="G127" i="3"/>
  <c r="G131" i="3"/>
  <c r="B131" i="3"/>
  <c r="G135" i="3"/>
  <c r="D135" i="3"/>
  <c r="B135" i="3"/>
  <c r="F127" i="3"/>
  <c r="F123" i="3"/>
  <c r="B120" i="3"/>
  <c r="D112" i="3"/>
  <c r="B112" i="3"/>
  <c r="F98" i="3"/>
  <c r="F124" i="3"/>
  <c r="B124" i="3"/>
  <c r="G128" i="3"/>
  <c r="B128" i="3"/>
  <c r="B9" i="3"/>
  <c r="B7" i="3"/>
  <c r="B10" i="3"/>
  <c r="B8" i="3"/>
  <c r="G132" i="3"/>
  <c r="B113" i="3"/>
  <c r="B117" i="3"/>
  <c r="B129" i="3"/>
  <c r="B133" i="3"/>
  <c r="H112" i="3"/>
  <c r="H120" i="3"/>
  <c r="B136" i="3"/>
  <c r="B13" i="3"/>
  <c r="B11" i="3"/>
  <c r="B14" i="3"/>
  <c r="B12" i="3"/>
  <c r="H128" i="3"/>
  <c r="B4" i="4"/>
  <c r="D3" i="4"/>
  <c r="B17" i="3"/>
  <c r="B15" i="3"/>
  <c r="B18" i="3"/>
  <c r="B16" i="3"/>
  <c r="B21" i="3"/>
  <c r="B19" i="3"/>
  <c r="B22" i="3"/>
  <c r="B20" i="3"/>
  <c r="B25" i="3"/>
  <c r="B23" i="3"/>
  <c r="B26" i="3"/>
  <c r="B24" i="3"/>
  <c r="B29" i="3"/>
  <c r="B27" i="3"/>
  <c r="B28" i="3"/>
  <c r="B30" i="3"/>
  <c r="B33" i="3"/>
  <c r="B31" i="3"/>
  <c r="B34" i="3"/>
  <c r="B32" i="3"/>
  <c r="B37" i="3"/>
  <c r="B35" i="3"/>
  <c r="B38" i="3"/>
  <c r="B36" i="3"/>
  <c r="B41" i="3"/>
  <c r="B39" i="3"/>
  <c r="B42" i="3"/>
  <c r="B40" i="3"/>
  <c r="B45" i="3"/>
  <c r="B43" i="3"/>
  <c r="B44" i="3"/>
  <c r="B46" i="3"/>
  <c r="B49" i="3"/>
  <c r="B47" i="3"/>
  <c r="B50" i="3"/>
  <c r="B48" i="3"/>
  <c r="B53" i="3"/>
  <c r="B51" i="3"/>
  <c r="B54" i="3"/>
  <c r="B52" i="3"/>
  <c r="B57" i="3"/>
  <c r="B55" i="3"/>
  <c r="B58" i="3"/>
  <c r="B56" i="3"/>
  <c r="B61" i="3"/>
  <c r="B59" i="3"/>
  <c r="B62" i="3"/>
  <c r="B60" i="3"/>
  <c r="B65" i="3"/>
  <c r="B63" i="3"/>
  <c r="B66" i="3"/>
  <c r="B64" i="3"/>
  <c r="B69" i="3"/>
  <c r="B67" i="3"/>
  <c r="B68" i="3"/>
  <c r="B70" i="3"/>
  <c r="B73" i="3"/>
  <c r="B71" i="3"/>
  <c r="B72" i="3"/>
  <c r="B74" i="3"/>
  <c r="B77" i="3"/>
  <c r="B75" i="3"/>
  <c r="B76" i="3"/>
  <c r="B78" i="3"/>
  <c r="B81" i="3"/>
  <c r="B79" i="3"/>
  <c r="B80" i="3"/>
  <c r="B82" i="3"/>
  <c r="B85" i="3"/>
  <c r="B83" i="3"/>
  <c r="B86" i="3"/>
  <c r="B84" i="3"/>
  <c r="B89" i="3"/>
  <c r="B87" i="3"/>
  <c r="B90" i="3"/>
  <c r="B88" i="3"/>
  <c r="B93" i="3"/>
  <c r="B91" i="3"/>
  <c r="B94" i="3"/>
  <c r="B92" i="3"/>
  <c r="B97" i="3"/>
  <c r="B95" i="3"/>
  <c r="B96" i="3"/>
</calcChain>
</file>

<file path=xl/sharedStrings.xml><?xml version="1.0" encoding="utf-8"?>
<sst xmlns="http://schemas.openxmlformats.org/spreadsheetml/2006/main" count="232" uniqueCount="201">
  <si>
    <t xml:space="preserve">LABELLISATION D'ÉTABLISSEMENT EN DÉMARCHE DE DÉVELOPPEMENT DURABLE </t>
  </si>
  <si>
    <t>Le Bulletin Officiel de l’Éducation Nationale n°36 du 24/09/2020 précise comment les écoles, collèges, lycées et centres de formation d’apprentis peuvent obtenir le label E3D (école ou établissement en démarche de développement durable).</t>
  </si>
  <si>
    <t>Peut être considérée comme « E3D - Établissement en démarche de développement durable » toute école scolaire engagée dans la mise en oeuvre d'un projet établissant une continuité entre les enseignements, le périscolaire, la gestion et la maintenance de la structure scolaire en lien avec les parents, les collectivités locales et les partenaires.</t>
  </si>
  <si>
    <r>
      <rPr>
        <sz val="11"/>
        <color theme="1"/>
        <rFont val="Amerigo BT"/>
        <family val="2"/>
        <charset val="1"/>
      </rPr>
      <t xml:space="preserve">La grille d'autopositionnement est divisée en 24 items répartis en trois domaines :
</t>
    </r>
    <r>
      <rPr>
        <sz val="11"/>
        <color rgb="FFFF0000"/>
        <rFont val="Amerigo BT"/>
        <charset val="1"/>
      </rPr>
      <t xml:space="preserve">Domaine 1. Action pédagogique, éducative et formation
</t>
    </r>
    <r>
      <rPr>
        <sz val="11"/>
        <color rgb="FF008000"/>
        <rFont val="Amerigo BT"/>
        <charset val="1"/>
      </rPr>
      <t xml:space="preserve">Domaine 2. Gestion durable de l'établissement
</t>
    </r>
    <r>
      <rPr>
        <sz val="11"/>
        <color rgb="FF0000FF"/>
        <rFont val="Amerigo BT"/>
        <charset val="1"/>
      </rPr>
      <t>Domaine 3. Pilotage de l’éducation au développement durable au sein de l'établissement</t>
    </r>
  </si>
  <si>
    <t>Positionnement E3D - Établissement</t>
  </si>
  <si>
    <t>Date d'envoi à labellisation.e3d@ac-besancon.fr</t>
  </si>
  <si>
    <t>Nom de l'établissement :</t>
  </si>
  <si>
    <t>UAI :</t>
  </si>
  <si>
    <t>Adresse :</t>
  </si>
  <si>
    <t>Code postal + ville :</t>
  </si>
  <si>
    <t>Positionnement réalisé par (+ fonction) :</t>
  </si>
  <si>
    <t>Courriel de l'établissement + Téléphone  :</t>
  </si>
  <si>
    <t>Domaines</t>
  </si>
  <si>
    <t>Items</t>
  </si>
  <si>
    <t>Intitulé de l'item</t>
  </si>
  <si>
    <t>Politique conduite</t>
  </si>
  <si>
    <t>Points</t>
  </si>
  <si>
    <t>Éléments explicatifs</t>
  </si>
  <si>
    <t>Domaine 1 : Action  pédagogique,  éducative  et formation</t>
  </si>
  <si>
    <t>Projet(s) EDD interdisciplinaire(s) et/ou interclasse(s)</t>
  </si>
  <si>
    <t>Production d’élèves en lien avec l’EDD</t>
  </si>
  <si>
    <t>Implication de la vie scolaire dans l'EDD</t>
  </si>
  <si>
    <t>Formation des équipes</t>
  </si>
  <si>
    <t>Formation et accompagnement des écodélégués</t>
  </si>
  <si>
    <t>ODD et agenda 2030</t>
  </si>
  <si>
    <t>Mémoire de l’EDD</t>
  </si>
  <si>
    <t>Domaine 2 : Gestion  durable de  l’établissement</t>
  </si>
  <si>
    <t>Restauration scolaire - origine des denrées alimentaires (circuits courts, bio, commerce équitable)</t>
  </si>
  <si>
    <t>Restauration scolaire – gaspillage alimentaire</t>
  </si>
  <si>
    <t>Aménagement de l'établissement</t>
  </si>
  <si>
    <t>Biodiversité</t>
  </si>
  <si>
    <t>Gestion durable de l'eau, des énergies et des consommables</t>
  </si>
  <si>
    <t>Bâti scolaire</t>
  </si>
  <si>
    <t>Entretien des locaux (nettoyage, collecte des déchets, pénibilité…)</t>
  </si>
  <si>
    <t>Domaine 3 : Pilotage de l’EDD au sein de  l’établissement</t>
  </si>
  <si>
    <t>Le pilotage du DD au sein du CESCE</t>
  </si>
  <si>
    <t>Dynamique d'établissement</t>
  </si>
  <si>
    <t>Formalisation des partenariats (signature de convention)</t>
  </si>
  <si>
    <t>Projet d’établissement</t>
  </si>
  <si>
    <t>Valorisation de l’engagement des élèves</t>
  </si>
  <si>
    <t>Communication</t>
  </si>
  <si>
    <t>domaine</t>
  </si>
  <si>
    <t>n_i</t>
  </si>
  <si>
    <t>items</t>
  </si>
  <si>
    <t>ind</t>
  </si>
  <si>
    <t>commentaires</t>
  </si>
  <si>
    <t>Domaine 1. Action Pédagogique, Éducative et Formation</t>
  </si>
  <si>
    <t>L'EDD: Education au Développement Durable 
dans les enseignements</t>
  </si>
  <si>
    <t>Les enseignants n’évoquent pas le Développement Durable dans leurs enseignements </t>
  </si>
  <si>
    <t>Quelques enseignants évoquent le Développement Durable dans leurs enseignements</t>
  </si>
  <si>
    <t xml:space="preserve">Au moins la moitié des enseignants fait régulièrement des choix pédagogiques pour mettre en avant l’importance du Développement Durable et ses 4 piliers </t>
  </si>
  <si>
    <t>La majorité des enseignants fait régulièrement des choix pédagogiques pour mettre en avant l’importance du Développement Durable et ses 4 piliers</t>
  </si>
  <si>
    <t>Pas de projet interdisciplinaire</t>
  </si>
  <si>
    <t>Un projet interdisciplinaire</t>
  </si>
  <si>
    <t xml:space="preserve">Au moins un projet interdisciplinaire dans 2 dimensions du CESCE (Santé / Citoyenneté / Environnement) </t>
  </si>
  <si>
    <t xml:space="preserve">Au moins un projet interdisciplinaire dans chaque dimension du CESCE (Santé / Citoyenneté / Environnement) </t>
  </si>
  <si>
    <t>Aucune action / aucun projet EDD ne donne lieu à une production d'élèves</t>
  </si>
  <si>
    <t>Quelques actions / quelques projets EDD donnent lieu à une production d'élèves</t>
  </si>
  <si>
    <t>La majorité des actions / projets EDD donne lieu à une production d'élèves</t>
  </si>
  <si>
    <t>Toutes les actions / tous les projets EDD donnent lieu à une production d'élèves</t>
  </si>
  <si>
    <t>Vie scolaire aucunement impliquée</t>
  </si>
  <si>
    <t>Seuls les CPE sont impliqués</t>
  </si>
  <si>
    <t>Les CPE et quelques AED sont impliqués</t>
  </si>
  <si>
    <t>Toute l'équipe de vie scolaire est impliquée</t>
  </si>
  <si>
    <r>
      <rPr>
        <sz val="10"/>
        <color theme="1"/>
        <rFont val="Arial"/>
        <family val="2"/>
      </rPr>
      <t xml:space="preserve">Formation des équipes </t>
    </r>
    <r>
      <rPr>
        <sz val="10"/>
        <color theme="1"/>
        <rFont val="Arial"/>
        <family val="2"/>
      </rPr>
      <t>dans le Développement Durable</t>
    </r>
  </si>
  <si>
    <t xml:space="preserve">Pas de formation </t>
  </si>
  <si>
    <t>Au moins un PREDD a suivi une formation en lien avec le Développement Durable</t>
  </si>
  <si>
    <t>En plus du PREDD, d'autres personnes (enseignants, agents, ...) ont  suivi une formation en lien avec Développement Durable</t>
  </si>
  <si>
    <r>
      <rPr>
        <sz val="10"/>
        <color theme="1"/>
        <rFont val="Arial"/>
        <family val="2"/>
      </rPr>
      <t>L'établissement a organisé une FIL (Formation d’Initiative Locale) en lien avec le</t>
    </r>
    <r>
      <rPr>
        <sz val="10"/>
        <color theme="1"/>
        <rFont val="Arial"/>
        <family val="2"/>
      </rPr>
      <t xml:space="preserve"> Développement Durable</t>
    </r>
  </si>
  <si>
    <t>Formation et accompagnement des éco-délégués</t>
  </si>
  <si>
    <r>
      <rPr>
        <sz val="10"/>
        <color theme="1"/>
        <rFont val="Arial"/>
        <family val="2"/>
      </rPr>
      <t xml:space="preserve">Les </t>
    </r>
    <r>
      <rPr>
        <sz val="10"/>
        <color theme="1"/>
        <rFont val="Arial"/>
        <family val="2"/>
      </rPr>
      <t>éco-délégués</t>
    </r>
    <r>
      <rPr>
        <sz val="10"/>
        <color theme="1"/>
        <rFont val="Arial"/>
        <family val="2"/>
      </rPr>
      <t xml:space="preserve"> ne sont pas accompagnés ni formés</t>
    </r>
  </si>
  <si>
    <t>Tous les éco-délégués sont formés pour leur mission mais pas accompagnés</t>
  </si>
  <si>
    <t>Les ODD ne sont pas identifiés dans les actions / projets</t>
  </si>
  <si>
    <t>Les actions / projets EDD concernent au moins un ODD identifié</t>
  </si>
  <si>
    <t>Les actions / projets EDD concernent plusieurs ODD</t>
  </si>
  <si>
    <t>Les  actions/ projets EDD concernent plusieurs ODD mis en relation</t>
  </si>
  <si>
    <t>Pas de mémoire de l’EDD</t>
  </si>
  <si>
    <t>Mémoire physique ou numérique individuelle à chaque professionnel de l'établissement</t>
  </si>
  <si>
    <t>Mémoire physique ou numérique partagée entre tous les professionnels de l'établissement</t>
  </si>
  <si>
    <t>Mémoire physique ou numérique accessible à l’ensemble de la communauté éducative (élèves, professeurs, partenaires, parents)</t>
  </si>
  <si>
    <t>Domaine 2. Gestion Durable de L’école</t>
  </si>
  <si>
    <t>Restauration scolaire - origine des denrées alimentaires
(circuits courts, bio, commerce équitable)</t>
  </si>
  <si>
    <t>Les objectifs de la loi Egalim ne sont pas atteints</t>
  </si>
  <si>
    <t xml:space="preserve">Les objectifs de la loi Egalim sont atteints partiellement (ex: local mais pas bio) </t>
  </si>
  <si>
    <t xml:space="preserve">Les objectifs de la loi Egalim sont atteints </t>
  </si>
  <si>
    <t>Les objectifs de la loi Egalim sont dépassés</t>
  </si>
  <si>
    <t>Le gaspillage n’est pas valorisé (composteur, méthanisation…)</t>
  </si>
  <si>
    <t>Le gaspillage est valorisé (composteur, méthanisation…)</t>
  </si>
  <si>
    <t>Un travail pédagogique avec les élèves a été réalisé sur le gaspillage mais ce dernier a peu baissé</t>
  </si>
  <si>
    <t xml:space="preserve">Un travail pédagogique avec les élèves a été réalisé sur le gaspillage et ce dernier a nettement baissé </t>
  </si>
  <si>
    <t>Aménagement de l'établissement (intérieur ou extérieur)</t>
  </si>
  <si>
    <t xml:space="preserve">Biodiversité </t>
  </si>
  <si>
    <t>Il existe un état des lieux et des actions ponctuelles d'économie</t>
  </si>
  <si>
    <t>L'établissement communique en interne sur sa consommation et met en place une politique de réduction en amont et en aval, de tri et/ou de valorisation</t>
  </si>
  <si>
    <t>On observe une réduction de la production de déchets, la valorisation et le tri ont des résultats positifs, notamment sur le gaspillage alimentaire</t>
  </si>
  <si>
    <t>Gestion durable de l'eau, des énergies et des consommables
(Réduction des consommations, tri sélectif des déchets )</t>
  </si>
  <si>
    <t>Aucune réflexion n’est menée</t>
  </si>
  <si>
    <t>Au moins une action liée aux déplacements est mise en œuvre dans l'établissement</t>
  </si>
  <si>
    <t>Il existe un état des lieux ou des actions relatives à l'écomobilité</t>
  </si>
  <si>
    <t>L'établissement dispose d'un Plan de déplacement des personnes</t>
  </si>
  <si>
    <t>Les modes de déplacement doux sont privilégiés par l'ensemble des membres de la communauté éducative</t>
  </si>
  <si>
    <t>pas réfléchi sur long terme, pas réfléchi en équipe</t>
  </si>
  <si>
    <t>réflexion en équipe sur 1 année</t>
  </si>
  <si>
    <t>réflexion en équipe avec bilan et perspectives</t>
  </si>
  <si>
    <t>réflexion en équipe (Ecole et collectivité) avec bilan et perspectives</t>
  </si>
  <si>
    <t>Domaine 3 :
Pilotage de l’EDD
Au sein de 
l’établissement</t>
  </si>
  <si>
    <t>Aucun élève n’est identifié/élu</t>
  </si>
  <si>
    <t>L’EDD n’est pas pensé sous forme de parcours pour l’élève</t>
  </si>
  <si>
    <t>Formalisation des partenariats 
(signature de convention)</t>
  </si>
  <si>
    <t>Aucun partenariat n’est noué</t>
  </si>
  <si>
    <t xml:space="preserve">Des partenariats pluriannuels diversifiés et consolidés sont formalisés </t>
  </si>
  <si>
    <t>Le développement durable est absent du projet d’établissement</t>
  </si>
  <si>
    <t>a voir avec les collègues du 1aire</t>
  </si>
  <si>
    <t>Le développement durable apparaît dans au moins un axe du projet d’établissement</t>
  </si>
  <si>
    <t>Le développement durable est central dans au moins un axe du projet d’établissement</t>
  </si>
  <si>
    <t>Le développement durable est central dans tout le projet d’établissement</t>
  </si>
  <si>
    <t>Aucune valorisation de l’engagement des élèves n’est faite</t>
  </si>
  <si>
    <t xml:space="preserve">cohésion de la gestion ? </t>
  </si>
  <si>
    <t>Aucune cohésion</t>
  </si>
  <si>
    <t>Un enseignant est impliqué avec la communauté éducative de sa classe</t>
  </si>
  <si>
    <t>Pilotage</t>
  </si>
  <si>
    <t>L'EDD et/ou le DD sont inscrits au projet d'école et un comité de pilotage représentatif et diversifié compile les actions</t>
  </si>
  <si>
    <t>Un axe du contrat d'objectif intègre l'EDD</t>
  </si>
  <si>
    <t>Une instance officielle de pilotage comprenant des élèves met en cohérence les projets EDD de l'école.</t>
  </si>
  <si>
    <t>L’EDD dans les 
enseignements</t>
  </si>
  <si>
    <t>Domaine 1</t>
  </si>
  <si>
    <t>Niveau 1</t>
  </si>
  <si>
    <t>Projet(s) EDD interdisciplinaire(s)</t>
  </si>
  <si>
    <t>Niveau 2</t>
  </si>
  <si>
    <t>Niveau 3</t>
  </si>
  <si>
    <t xml:space="preserve">Restauration scolaire - origine des denrées alimentaires </t>
  </si>
  <si>
    <t>Domaine 2</t>
  </si>
  <si>
    <t>Eau, déchets, 
consommables</t>
  </si>
  <si>
    <t>Entretien des locaux</t>
  </si>
  <si>
    <t>Domaine 3</t>
  </si>
  <si>
    <t>Dynamisme d'établissement</t>
  </si>
  <si>
    <t xml:space="preserve">Engagement des élèves </t>
  </si>
  <si>
    <t>Formalisation des partenariats</t>
  </si>
  <si>
    <t>Résultat de l'auto-positionnement E3D</t>
  </si>
  <si>
    <t>Etablissement :</t>
  </si>
  <si>
    <r>
      <rPr>
        <b/>
        <sz val="16"/>
        <rFont val="Arial"/>
        <family val="2"/>
        <charset val="1"/>
      </rPr>
      <t xml:space="preserve">Je sollicite la candidature de mon établissement au
</t>
    </r>
    <r>
      <rPr>
        <i/>
        <sz val="14"/>
        <color rgb="FFFF0000"/>
        <rFont val="Arial"/>
        <family val="2"/>
        <charset val="1"/>
      </rPr>
      <t>Sélectionner un niveau dans la liste déroulante</t>
    </r>
  </si>
  <si>
    <t>--&gt; Envoyer ce fichier Excel par mail à l'adresse suivante (avant fin février de chaque année)</t>
  </si>
  <si>
    <t>labellisation.e3d@ac-besancon.fr</t>
  </si>
  <si>
    <t>Vous</t>
  </si>
  <si>
    <t>avez obtenu</t>
  </si>
  <si>
    <t>points</t>
  </si>
  <si>
    <t>sur 72</t>
  </si>
  <si>
    <t>Projet(s) EDD interdisciplinaire(s) 
   Et/ou interclasse(s)</t>
  </si>
  <si>
    <t>Tous les éco-délégués sont formés. Des réunions sont organisées ponctuellement  pour accompagner des éco-délégués</t>
  </si>
  <si>
    <t>Tous les éco-délégués sont formés. Des réunions sont organisées régulièrement pour accompagner des éco-délégués</t>
  </si>
  <si>
    <t>Des actions ponctuelles sont menées en faveur de l'amélioration du bien-être des personnels et des élèves à l’intérieur OU à  l’extérieur</t>
  </si>
  <si>
    <t>Des actions ponctuelles sont menées en faveur de l'amélioration du bien-être des personnels et des élèves à l’intérieur ET à l’extérieur</t>
  </si>
  <si>
    <r>
      <rPr>
        <sz val="10"/>
        <color theme="1"/>
        <rFont val="Arial"/>
        <family val="2"/>
      </rPr>
      <t xml:space="preserve">Des projets sont menés en associant la communauté éducative dans l'idée d'amélioration continue </t>
    </r>
    <r>
      <rPr>
        <sz val="10"/>
        <color theme="1"/>
        <rFont val="Arial"/>
        <family val="2"/>
      </rPr>
      <t>du bien-être des personnels et des élèves</t>
    </r>
  </si>
  <si>
    <r>
      <rPr>
        <sz val="10"/>
        <color theme="1"/>
        <rFont val="Arial"/>
        <family val="2"/>
      </rPr>
      <t xml:space="preserve">Aucune </t>
    </r>
    <r>
      <rPr>
        <sz val="10"/>
        <color theme="1"/>
        <rFont val="Arial"/>
        <family val="2"/>
      </rPr>
      <t xml:space="preserve">réflexion </t>
    </r>
    <r>
      <rPr>
        <sz val="10"/>
        <color theme="1"/>
        <rFont val="Arial"/>
        <family val="2"/>
      </rPr>
      <t>n’est menée</t>
    </r>
  </si>
  <si>
    <t>Des actions ponctuelles sont menées en faveur de la biodiversité par les agents OU les élèves (club jardinage, écoclub...)</t>
  </si>
  <si>
    <t>Des actions ponctuelles sont menées en faveur de la biodiversité par les agents ET les élèves (club jardinage, écoclub...)</t>
  </si>
  <si>
    <t xml:space="preserve">Des projets sont menés en associant la communauté éducative dans l'idée d'amélioration continue de la biodiversité </t>
  </si>
  <si>
    <t>Ecomobilité
Habitation &lt;=&gt; établissement et  Sortie scolaire</t>
  </si>
  <si>
    <t>Des  travaux ponctuels d’entretien sont effectués</t>
  </si>
  <si>
    <t>Des travaux ponctuels d’amélioration (passage néon à LED, …) sont effectués</t>
  </si>
  <si>
    <t>D’importants travaux d’amélioration (isolation, chauffage, …) sont effectués</t>
  </si>
  <si>
    <t>Des actions de la collectivité sont mises en place pour favoriser un nettoyage éco-responsable OU diminuer  la pénibilité du travail des agents</t>
  </si>
  <si>
    <t xml:space="preserve">Des actions de la collectivité sont mises en place pour favoriser un nettoyage éco-responsable ET  diminuer  la pénibilité du travail des agents </t>
  </si>
  <si>
    <t>Des actions de la collectivité sont mises en place pour favoriser un nettoyage éco-responsable et diminuer  la pénibilité du travail des agents. Les élèves et les autres personnels (professeurs…) sont impliqués dans les actions mises en œuvre</t>
  </si>
  <si>
    <t>Le pilotage du Développement durable au sein du CESCE</t>
  </si>
  <si>
    <t>L’EDD a pris sa place au CESCE</t>
  </si>
  <si>
    <r>
      <rPr>
        <sz val="10"/>
        <color theme="1"/>
        <rFont val="Arial"/>
        <family val="2"/>
      </rPr>
      <t>L’EDD a pris sa place au CESCE et apparaît dans</t>
    </r>
    <r>
      <rPr>
        <sz val="10"/>
        <color theme="1"/>
        <rFont val="Arial"/>
        <family val="2"/>
      </rPr>
      <t xml:space="preserve"> 1 parcours éducatif (Santé, Citoyenneté, Avenir, EAC) de l'élève</t>
    </r>
  </si>
  <si>
    <t>L’EDD a pris sa place au CESCE et apparaît dans 2 ou 3 parcours éducatifs (Santé, Citoyenneté, Avenir, EAC) de l'élève</t>
  </si>
  <si>
    <r>
      <rPr>
        <sz val="10"/>
        <color theme="1"/>
        <rFont val="Arial"/>
        <family val="2"/>
      </rPr>
      <t xml:space="preserve">L’EDD </t>
    </r>
    <r>
      <rPr>
        <sz val="10"/>
        <color theme="1"/>
        <rFont val="Arial"/>
        <family val="2"/>
      </rPr>
      <t>a pris sa place</t>
    </r>
    <r>
      <rPr>
        <sz val="10"/>
        <color theme="1"/>
        <rFont val="Arial"/>
        <family val="2"/>
      </rPr>
      <t xml:space="preserve"> au CESCE et apparaît dans les 4 parcours éducatifs </t>
    </r>
    <r>
      <rPr>
        <sz val="10"/>
        <color theme="1"/>
        <rFont val="Arial"/>
        <family val="2"/>
      </rPr>
      <t xml:space="preserve">(Santé, Citoyenneté, Avenir, EAC) </t>
    </r>
    <r>
      <rPr>
        <sz val="10"/>
        <color theme="1"/>
        <rFont val="Arial"/>
        <family val="2"/>
      </rPr>
      <t>de l'élève</t>
    </r>
  </si>
  <si>
    <t>L'EDD n'est pas présente dans l'établissement</t>
  </si>
  <si>
    <t>L'EDD est portée par quelques personnes dans l'établissement</t>
  </si>
  <si>
    <t>Des personnels de statut différents (enseignant, agent, …) apportent leurs compétences au projet/parcours EDD</t>
  </si>
  <si>
    <r>
      <rPr>
        <sz val="10"/>
        <color theme="1"/>
        <rFont val="Arial"/>
        <family val="2"/>
      </rPr>
      <t xml:space="preserve">Une dynamique d'établissement permet d'articuler les domaines 1 </t>
    </r>
    <r>
      <rPr>
        <sz val="10"/>
        <color theme="1"/>
        <rFont val="Arial"/>
        <family val="2"/>
      </rPr>
      <t>(actions pédagogiques)</t>
    </r>
    <r>
      <rPr>
        <sz val="10"/>
        <color theme="1"/>
        <rFont val="Arial"/>
        <family val="2"/>
      </rPr>
      <t xml:space="preserve"> et 2 </t>
    </r>
    <r>
      <rPr>
        <sz val="10"/>
        <color theme="1"/>
        <rFont val="Arial"/>
        <family val="2"/>
      </rPr>
      <t>(gestion de l’établissement)</t>
    </r>
  </si>
  <si>
    <t xml:space="preserve">Engagement des éco-délégués 
</t>
  </si>
  <si>
    <t>Des éco-délégués sont identifiés ou élus dans les classes</t>
  </si>
  <si>
    <t>Les éco-délégués sont représentés dans différentes instances (CESCE, CVC, CVL, …)</t>
  </si>
  <si>
    <t>Les éco-délégués sont représentés dans différentes instances (CESCE, CVC, CVL, …) et sont force de proposition</t>
  </si>
  <si>
    <t>Parcours EDD de l’élève (enchaînement cohérent de projets au cours de la scolarité et en lien les ODD)</t>
  </si>
  <si>
    <t>Une réflexion autour d'un parcours EDD est amorcée dans l’établissement</t>
  </si>
  <si>
    <t>Un parcours EDD existe pour une partie des élèves de l'établissement</t>
  </si>
  <si>
    <t>Un parcours EDD existe pour l’ensemble des élèves de l'établissement</t>
  </si>
  <si>
    <t>Des partenariats sont formalisés en lien avec le domaine 1 (actions pédagogiques) OU le domaine 2 (gestion de l’établissement)</t>
  </si>
  <si>
    <t>Des partenariats sont formalisés en lien avec le domaine 1 (actions pédagogiques) ET le domaine 2 (gestion de l’établissement)</t>
  </si>
  <si>
    <t xml:space="preserve">Les élèves sont valorisés dans leur bulletin </t>
  </si>
  <si>
    <t>Les élèves sont valorisés dans leur bulletin et leur LSU / parcoursup</t>
  </si>
  <si>
    <t>Les élèves sont valorisés dans leur bulletin, leur LSU / parcoursup et lors d’une cérémonie (par exemple de fin d’année)</t>
  </si>
  <si>
    <t>Aucune information en direction de la communauté éducative n’est faite</t>
  </si>
  <si>
    <t>Une communication interne est faite à la communauté éducative</t>
  </si>
  <si>
    <t xml:space="preserve">Une communication interne à la communauté éducative  et externe à celle-ci (journal, site internet, participation à des événements,…) sont faites </t>
  </si>
  <si>
    <r>
      <rPr>
        <sz val="10"/>
        <color theme="1"/>
        <rFont val="Arial"/>
        <family val="2"/>
      </rPr>
      <t>Une communication interne à la communauté éducative et externe à celle-ci (journal, site internet, participation à des événements,…) sont faites.</t>
    </r>
    <r>
      <rPr>
        <sz val="10"/>
        <color theme="1"/>
        <rFont val="Arial"/>
        <family val="2"/>
      </rPr>
      <t xml:space="preserve"> Une fiche action pour le site académique EDD est envoyée</t>
    </r>
  </si>
  <si>
    <t>Production d’élèves en lien avec l'EDD</t>
  </si>
  <si>
    <t>Formation des équipes dans l'EDD</t>
  </si>
  <si>
    <t>Ecomobilité : Habitation &lt;=&gt; établissement et  Sortie scolaire</t>
  </si>
  <si>
    <t>Engagement des éco-délégués</t>
  </si>
  <si>
    <t>Ecomobilité</t>
  </si>
  <si>
    <t>L'équipe de direction met en place une politique de réduction des consommations et d'amélioration du tri des déchets</t>
  </si>
  <si>
    <t>La communauté éducative est impliquée dans la réduction des consommations et l'amélioration du tri des déchets</t>
  </si>
  <si>
    <t xml:space="preserve">Les élèves ont été sensibilisés et la plupart des sorties de l’établissement sont organisées pour limiter l’impact des déplacements </t>
  </si>
  <si>
    <t>L’ensemble de la communauté éducative (élèves, parents d’élèves, enseignants, collectivité,…) est impliqué dans la réduction de l’impact des déplacements</t>
  </si>
  <si>
    <t>Entretien des locaux et pénibilité du travail des agents</t>
  </si>
  <si>
    <t>L’Education au Développement Durable (EDD) dans les enseignements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</si>
</sst>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
      <name val="Arial"/>
      <family val="2"/>
      <charset val="1"/>
    </font>
    <font>
      <u/>
      <sz val="12"/>
      <color theme="10"/>
      <name val="Arial"/>
      <family val="2"/>
      <charset val="1"/>
    </font>
    <font>
      <sz val="12"/>
      <color theme="1"/>
      <name val="Arial"/>
      <family val="2"/>
      <charset val="1"/>
    </font>
    <font>
      <b/>
      <sz val="16"/>
      <color theme="1"/>
      <name val="Arial"/>
      <family val="2"/>
      <charset val="1"/>
    </font>
    <font>
      <b/>
      <sz val="16"/>
      <color theme="1"/>
      <name val="Amerigo BT"/>
      <family val="2"/>
      <charset val="1"/>
    </font>
    <font>
      <b/>
      <sz val="14"/>
      <color theme="1"/>
      <name val="Amerigo BT"/>
      <family val="2"/>
      <charset val="1"/>
    </font>
    <font>
      <b/>
      <sz val="18"/>
      <color theme="1"/>
      <name val="Arial"/>
      <family val="2"/>
      <charset val="1"/>
    </font>
    <font>
      <b/>
      <sz val="10"/>
      <color theme="1"/>
      <name val="Amerigo BT"/>
      <family val="2"/>
      <charset val="1"/>
    </font>
    <font>
      <b/>
      <sz val="10"/>
      <color theme="1"/>
      <name val="Amerigo BT"/>
      <charset val="1"/>
    </font>
    <font>
      <sz val="11"/>
      <color theme="1"/>
      <name val="Amerigo BT"/>
      <family val="2"/>
      <charset val="1"/>
    </font>
    <font>
      <sz val="11"/>
      <color rgb="FFFF0000"/>
      <name val="Amerigo BT"/>
      <charset val="1"/>
    </font>
    <font>
      <sz val="11"/>
      <color rgb="FF008000"/>
      <name val="Amerigo BT"/>
      <charset val="1"/>
    </font>
    <font>
      <sz val="11"/>
      <color rgb="FF0000FF"/>
      <name val="Amerigo BT"/>
      <charset val="1"/>
    </font>
    <font>
      <sz val="9"/>
      <name val="Arial"/>
      <family val="2"/>
      <charset val="1"/>
    </font>
    <font>
      <b/>
      <sz val="12"/>
      <name val="Arial"/>
      <family val="2"/>
      <charset val="1"/>
    </font>
    <font>
      <b/>
      <sz val="9"/>
      <color theme="1"/>
      <name val="Arial"/>
      <family val="2"/>
      <charset val="1"/>
    </font>
    <font>
      <b/>
      <sz val="9"/>
      <color theme="1"/>
      <name val="Arial"/>
      <family val="2"/>
    </font>
    <font>
      <b/>
      <sz val="9"/>
      <name val="Arial"/>
      <family val="2"/>
      <charset val="1"/>
    </font>
    <font>
      <b/>
      <sz val="11"/>
      <name val="Arial"/>
      <family val="2"/>
      <charset val="1"/>
    </font>
    <font>
      <sz val="11"/>
      <name val="Arial"/>
      <family val="2"/>
      <charset val="1"/>
    </font>
    <font>
      <sz val="9"/>
      <color theme="1"/>
      <name val="Arial"/>
      <family val="2"/>
    </font>
    <font>
      <sz val="9"/>
      <color theme="1"/>
      <name val="Arial"/>
      <family val="2"/>
      <charset val="1"/>
    </font>
    <font>
      <sz val="11"/>
      <name val="Times New Roman"/>
      <family val="1"/>
      <charset val="1"/>
    </font>
    <font>
      <sz val="10"/>
      <name val="Times New Roman"/>
      <family val="1"/>
      <charset val="1"/>
    </font>
    <font>
      <sz val="10"/>
      <color theme="1"/>
      <name val="Arial"/>
      <family val="2"/>
    </font>
    <font>
      <sz val="10"/>
      <color theme="1"/>
      <name val="Arial"/>
      <family val="2"/>
      <charset val="1"/>
    </font>
    <font>
      <sz val="10"/>
      <color rgb="FF000000"/>
      <name val="Arial"/>
      <family val="2"/>
    </font>
    <font>
      <sz val="10"/>
      <color theme="1"/>
      <name val="Arial"/>
      <family val="2"/>
    </font>
    <font>
      <sz val="10"/>
      <color rgb="FFFF0000"/>
      <name val="Arial"/>
      <family val="2"/>
    </font>
    <font>
      <sz val="12"/>
      <name val="Calibri"/>
      <family val="2"/>
      <charset val="1"/>
    </font>
    <font>
      <b/>
      <sz val="11"/>
      <name val="Times New Roman"/>
      <family val="1"/>
      <charset val="1"/>
    </font>
    <font>
      <sz val="11"/>
      <color rgb="FF808080"/>
      <name val="Times New Roman"/>
      <family val="1"/>
      <charset val="1"/>
    </font>
    <font>
      <sz val="10"/>
      <color rgb="FF808080"/>
      <name val="Times New Roman"/>
      <family val="1"/>
      <charset val="1"/>
    </font>
    <font>
      <b/>
      <sz val="14"/>
      <name val="Arial"/>
      <family val="2"/>
      <charset val="1"/>
    </font>
    <font>
      <b/>
      <sz val="16"/>
      <name val="Arial"/>
      <family val="2"/>
      <charset val="1"/>
    </font>
    <font>
      <i/>
      <sz val="14"/>
      <color rgb="FFFF0000"/>
      <name val="Arial"/>
      <family val="2"/>
      <charset val="1"/>
    </font>
    <font>
      <sz val="16"/>
      <color theme="1"/>
      <name val="Arial"/>
      <family val="2"/>
      <charset val="1"/>
    </font>
    <font>
      <b/>
      <sz val="12"/>
      <color theme="1"/>
      <name val="Arial"/>
      <family val="2"/>
      <charset val="1"/>
    </font>
    <font>
      <u/>
      <sz val="14"/>
      <color theme="10"/>
      <name val="Arial"/>
      <family val="2"/>
      <charset val="1"/>
    </font>
    <font>
      <sz val="10"/>
      <name val="Arial"/>
      <family val="2"/>
      <charset val="1"/>
    </font>
    <font>
      <b/>
      <sz val="18"/>
      <color rgb="FF0000CC"/>
      <name val="Arial"/>
      <family val="2"/>
    </font>
    <font>
      <sz val="10"/>
      <name val="Arial"/>
      <family val="2"/>
    </font>
  </fonts>
  <fills count="14">
    <fill>
      <patternFill patternType="none"/>
    </fill>
    <fill>
      <patternFill patternType="gray125"/>
    </fill>
    <fill>
      <patternFill patternType="solid">
        <fgColor theme="4" tint="0.79989013336588644"/>
        <bgColor rgb="FFC4FDBB"/>
      </patternFill>
    </fill>
    <fill>
      <patternFill patternType="solid">
        <fgColor theme="0"/>
        <bgColor rgb="FFF2F2F2"/>
      </patternFill>
    </fill>
    <fill>
      <patternFill patternType="solid">
        <fgColor theme="0" tint="-4.9989318521683403E-2"/>
        <bgColor rgb="FFFFFFFF"/>
      </patternFill>
    </fill>
    <fill>
      <patternFill patternType="solid">
        <fgColor theme="8" tint="0.79989013336588644"/>
        <bgColor rgb="FFF2F2F2"/>
      </patternFill>
    </fill>
    <fill>
      <patternFill patternType="solid">
        <fgColor theme="9" tint="0.79989013336588644"/>
        <bgColor rgb="FFF7CFCE"/>
      </patternFill>
    </fill>
    <fill>
      <patternFill patternType="solid">
        <fgColor rgb="FFF7CFCE"/>
        <bgColor rgb="FFF8CFCE"/>
      </patternFill>
    </fill>
    <fill>
      <patternFill patternType="solid">
        <fgColor rgb="FFD2EDFE"/>
        <bgColor rgb="FFBBE5FD"/>
      </patternFill>
    </fill>
    <fill>
      <patternFill patternType="solid">
        <fgColor rgb="FFC4FDBB"/>
        <bgColor rgb="FFC4FEBB"/>
      </patternFill>
    </fill>
    <fill>
      <patternFill patternType="solid">
        <fgColor theme="5" tint="0.59987182226020086"/>
        <bgColor rgb="FF77CCFC"/>
      </patternFill>
    </fill>
    <fill>
      <patternFill patternType="solid">
        <fgColor rgb="FF77CCFC"/>
        <bgColor rgb="FF78CCFD"/>
      </patternFill>
    </fill>
    <fill>
      <patternFill patternType="solid">
        <fgColor rgb="FFBBE5FD"/>
        <bgColor rgb="FFD2EDFE"/>
      </patternFill>
    </fill>
    <fill>
      <patternFill patternType="solid">
        <fgColor theme="0"/>
        <bgColor indexed="64"/>
      </patternFill>
    </fill>
  </fills>
  <borders count="13">
    <border>
      <left/>
      <right/>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hair">
        <color auto="1"/>
      </left>
      <right style="hair">
        <color auto="1"/>
      </right>
      <top style="hair">
        <color auto="1"/>
      </top>
      <bottom style="hair">
        <color auto="1"/>
      </bottom>
      <diagonal/>
    </border>
    <border>
      <left style="thin">
        <color rgb="FFFF0000"/>
      </left>
      <right style="thin">
        <color rgb="FFFF0000"/>
      </right>
      <top style="thin">
        <color rgb="FFFF0000"/>
      </top>
      <bottom style="thin">
        <color rgb="FFFF0000"/>
      </bottom>
      <diagonal/>
    </border>
  </borders>
  <cellStyleXfs count="5">
    <xf numFmtId="0" fontId="0" fillId="0" borderId="0"/>
    <xf numFmtId="0" fontId="39" fillId="0" borderId="0" applyBorder="0" applyProtection="0"/>
    <xf numFmtId="0" fontId="1" fillId="0" borderId="0" applyBorder="0" applyProtection="0"/>
    <xf numFmtId="0" fontId="2" fillId="0" borderId="0"/>
    <xf numFmtId="0" fontId="29" fillId="0" borderId="0"/>
  </cellStyleXfs>
  <cellXfs count="120">
    <xf numFmtId="0" fontId="0" fillId="0" borderId="0" xfId="0"/>
    <xf numFmtId="0" fontId="2" fillId="0" borderId="0" xfId="3" applyFont="1"/>
    <xf numFmtId="0" fontId="3" fillId="0" borderId="0" xfId="3" applyFont="1" applyAlignment="1">
      <alignment vertical="top"/>
    </xf>
    <xf numFmtId="0" fontId="6" fillId="0" borderId="0" xfId="3" applyFont="1" applyAlignment="1">
      <alignment horizontal="center" vertical="center" wrapText="1"/>
    </xf>
    <xf numFmtId="0" fontId="8" fillId="0" borderId="0" xfId="3" applyFont="1" applyAlignment="1">
      <alignment horizontal="center" vertical="top" wrapText="1"/>
    </xf>
    <xf numFmtId="0" fontId="13" fillId="0" borderId="0" xfId="0" applyFont="1"/>
    <xf numFmtId="0" fontId="13" fillId="0" borderId="0" xfId="0" applyFont="1" applyAlignment="1">
      <alignment horizontal="center"/>
    </xf>
    <xf numFmtId="0" fontId="13" fillId="3" borderId="0" xfId="0" applyFont="1" applyFill="1"/>
    <xf numFmtId="0" fontId="13" fillId="3" borderId="0" xfId="0" applyFont="1" applyFill="1" applyAlignment="1">
      <alignment horizontal="center"/>
    </xf>
    <xf numFmtId="0" fontId="14" fillId="0" borderId="3" xfId="0" applyFont="1" applyBorder="1" applyAlignment="1" applyProtection="1">
      <alignment horizontal="center" vertical="center"/>
      <protection locked="0"/>
    </xf>
    <xf numFmtId="0" fontId="15" fillId="3" borderId="0" xfId="0" applyFont="1" applyFill="1" applyAlignment="1">
      <alignment horizontal="right" vertical="center"/>
    </xf>
    <xf numFmtId="14" fontId="14" fillId="4" borderId="3" xfId="0" applyNumberFormat="1" applyFont="1" applyFill="1" applyBorder="1" applyAlignment="1" applyProtection="1">
      <alignment horizontal="center" vertical="center"/>
      <protection locked="0"/>
    </xf>
    <xf numFmtId="0" fontId="16" fillId="3" borderId="0" xfId="0" applyFont="1" applyFill="1" applyAlignment="1">
      <alignment horizontal="right" vertical="center"/>
    </xf>
    <xf numFmtId="0" fontId="17" fillId="4" borderId="3" xfId="0" applyFont="1" applyFill="1" applyBorder="1" applyAlignment="1" applyProtection="1">
      <alignment horizontal="left" vertical="center"/>
      <protection locked="0"/>
    </xf>
    <xf numFmtId="0" fontId="16" fillId="3" borderId="0" xfId="0" applyFont="1" applyFill="1" applyAlignment="1">
      <alignment horizontal="right" vertical="center" wrapText="1"/>
    </xf>
    <xf numFmtId="0" fontId="13" fillId="4" borderId="3" xfId="0" applyFont="1" applyFill="1" applyBorder="1" applyAlignment="1" applyProtection="1">
      <alignment horizontal="left" vertical="center"/>
      <protection locked="0"/>
    </xf>
    <xf numFmtId="0" fontId="18" fillId="5" borderId="3" xfId="0" applyFont="1" applyFill="1" applyBorder="1"/>
    <xf numFmtId="0" fontId="18" fillId="5" borderId="4" xfId="0" applyFont="1" applyFill="1" applyBorder="1" applyAlignment="1">
      <alignment horizontal="center"/>
    </xf>
    <xf numFmtId="0" fontId="18" fillId="5" borderId="5" xfId="0" applyFont="1" applyFill="1" applyBorder="1" applyAlignment="1">
      <alignment horizontal="center" vertical="center"/>
    </xf>
    <xf numFmtId="0" fontId="18" fillId="5" borderId="5" xfId="0" applyFont="1" applyFill="1" applyBorder="1" applyAlignment="1">
      <alignment horizontal="center"/>
    </xf>
    <xf numFmtId="0" fontId="18" fillId="5" borderId="6" xfId="0" applyFont="1" applyFill="1" applyBorder="1" applyAlignment="1">
      <alignment horizontal="center"/>
    </xf>
    <xf numFmtId="0" fontId="19" fillId="0" borderId="0" xfId="0" applyFont="1"/>
    <xf numFmtId="0" fontId="19" fillId="6" borderId="7" xfId="0" applyFont="1" applyFill="1" applyBorder="1" applyAlignment="1">
      <alignment horizontal="center" vertical="center" wrapText="1"/>
    </xf>
    <xf numFmtId="0" fontId="13" fillId="6" borderId="8" xfId="0" applyFont="1" applyFill="1" applyBorder="1" applyAlignment="1">
      <alignment horizontal="center" vertical="top"/>
    </xf>
    <xf numFmtId="0" fontId="20" fillId="7" borderId="7" xfId="0" applyFont="1" applyFill="1" applyBorder="1"/>
    <xf numFmtId="0" fontId="13" fillId="6" borderId="3" xfId="0" applyFont="1" applyFill="1" applyBorder="1" applyAlignment="1" applyProtection="1">
      <alignment vertical="top"/>
      <protection locked="0"/>
    </xf>
    <xf numFmtId="0" fontId="13" fillId="6" borderId="3" xfId="0" applyFont="1" applyFill="1" applyBorder="1" applyAlignment="1">
      <alignment horizontal="center" vertical="top"/>
    </xf>
    <xf numFmtId="0" fontId="13" fillId="6" borderId="8" xfId="0" applyFont="1" applyFill="1" applyBorder="1" applyAlignment="1" applyProtection="1">
      <alignment vertical="top" wrapText="1"/>
      <protection locked="0"/>
    </xf>
    <xf numFmtId="0" fontId="13" fillId="6" borderId="3" xfId="0" applyFont="1" applyFill="1" applyBorder="1" applyAlignment="1">
      <alignment horizontal="center" vertical="top"/>
    </xf>
    <xf numFmtId="0" fontId="20" fillId="7" borderId="7" xfId="0" applyFont="1" applyFill="1" applyBorder="1" applyAlignment="1">
      <alignment wrapText="1"/>
    </xf>
    <xf numFmtId="0" fontId="19" fillId="2" borderId="7" xfId="0" applyFont="1" applyFill="1" applyBorder="1" applyAlignment="1">
      <alignment horizontal="center" vertical="center" wrapText="1"/>
    </xf>
    <xf numFmtId="0" fontId="13" fillId="2" borderId="8" xfId="0" applyFont="1" applyFill="1" applyBorder="1" applyAlignment="1">
      <alignment horizontal="center" vertical="top"/>
    </xf>
    <xf numFmtId="0" fontId="20" fillId="9" borderId="7" xfId="0" applyFont="1" applyFill="1" applyBorder="1" applyAlignment="1">
      <alignment wrapText="1"/>
    </xf>
    <xf numFmtId="0" fontId="13" fillId="2" borderId="3" xfId="0" applyFont="1" applyFill="1" applyBorder="1" applyAlignment="1" applyProtection="1">
      <alignment vertical="top"/>
      <protection locked="0"/>
    </xf>
    <xf numFmtId="0" fontId="13" fillId="2" borderId="3" xfId="0" applyFont="1" applyFill="1" applyBorder="1" applyAlignment="1">
      <alignment horizontal="center" vertical="top"/>
    </xf>
    <xf numFmtId="0" fontId="13" fillId="2" borderId="8" xfId="0" applyFont="1" applyFill="1" applyBorder="1" applyAlignment="1" applyProtection="1">
      <alignment vertical="top" wrapText="1"/>
      <protection locked="0"/>
    </xf>
    <xf numFmtId="0" fontId="20" fillId="9" borderId="7" xfId="0" applyFont="1" applyFill="1" applyBorder="1"/>
    <xf numFmtId="0" fontId="21" fillId="9" borderId="7" xfId="0" applyFont="1" applyFill="1" applyBorder="1" applyAlignment="1">
      <alignment wrapText="1"/>
    </xf>
    <xf numFmtId="0" fontId="19" fillId="10" borderId="7" xfId="0" applyFont="1" applyFill="1" applyBorder="1" applyAlignment="1" applyProtection="1">
      <alignment horizontal="center" vertical="center" wrapText="1"/>
    </xf>
    <xf numFmtId="0" fontId="13" fillId="10" borderId="8" xfId="0" applyFont="1" applyFill="1" applyBorder="1" applyAlignment="1">
      <alignment horizontal="center" vertical="top"/>
    </xf>
    <xf numFmtId="0" fontId="20" fillId="11" borderId="7" xfId="0" applyFont="1" applyFill="1" applyBorder="1" applyAlignment="1">
      <alignment wrapText="1"/>
    </xf>
    <xf numFmtId="0" fontId="13" fillId="10" borderId="3" xfId="0" applyFont="1" applyFill="1" applyBorder="1" applyAlignment="1" applyProtection="1">
      <alignment vertical="top"/>
      <protection locked="0"/>
    </xf>
    <xf numFmtId="0" fontId="13" fillId="10" borderId="3" xfId="0" applyFont="1" applyFill="1" applyBorder="1" applyAlignment="1">
      <alignment horizontal="center" vertical="top"/>
    </xf>
    <xf numFmtId="0" fontId="13" fillId="10" borderId="8" xfId="0" applyFont="1" applyFill="1" applyBorder="1" applyAlignment="1" applyProtection="1">
      <alignment vertical="top" wrapText="1"/>
      <protection locked="0"/>
    </xf>
    <xf numFmtId="0" fontId="19" fillId="10" borderId="9" xfId="0" applyFont="1" applyFill="1" applyBorder="1" applyAlignment="1" applyProtection="1">
      <alignment horizontal="center" vertical="center" wrapText="1"/>
    </xf>
    <xf numFmtId="0" fontId="13" fillId="10" borderId="10" xfId="0" applyFont="1" applyFill="1" applyBorder="1" applyAlignment="1">
      <alignment horizontal="center" vertical="top"/>
    </xf>
    <xf numFmtId="0" fontId="20" fillId="11" borderId="9" xfId="0" applyFont="1" applyFill="1" applyBorder="1" applyAlignment="1">
      <alignment wrapText="1"/>
    </xf>
    <xf numFmtId="0" fontId="13" fillId="10" borderId="1" xfId="0" applyFont="1" applyFill="1" applyBorder="1" applyAlignment="1" applyProtection="1">
      <alignment vertical="top"/>
      <protection locked="0"/>
    </xf>
    <xf numFmtId="0" fontId="13" fillId="10" borderId="1" xfId="0" applyFont="1" applyFill="1" applyBorder="1" applyAlignment="1">
      <alignment horizontal="center" vertical="top"/>
    </xf>
    <xf numFmtId="0" fontId="13" fillId="10" borderId="10" xfId="0" applyFont="1" applyFill="1" applyBorder="1" applyAlignment="1" applyProtection="1">
      <alignment vertical="top" wrapText="1"/>
      <protection locked="0"/>
    </xf>
    <xf numFmtId="0" fontId="22" fillId="0" borderId="0" xfId="0" applyFont="1"/>
    <xf numFmtId="0" fontId="23" fillId="0" borderId="0" xfId="0" applyFont="1"/>
    <xf numFmtId="0" fontId="0" fillId="0" borderId="0" xfId="1" applyFont="1" applyBorder="1" applyAlignment="1" applyProtection="1"/>
    <xf numFmtId="0" fontId="0" fillId="0" borderId="0" xfId="0" applyFont="1" applyBorder="1" applyAlignment="1">
      <alignment horizontal="center"/>
    </xf>
    <xf numFmtId="0" fontId="0" fillId="0" borderId="0" xfId="0" applyFont="1" applyBorder="1" applyAlignment="1">
      <alignment horizontal="center" wrapText="1"/>
    </xf>
    <xf numFmtId="0" fontId="24" fillId="0" borderId="0" xfId="0" applyFont="1" applyAlignment="1">
      <alignment horizontal="center" wrapText="1"/>
    </xf>
    <xf numFmtId="0" fontId="24" fillId="0" borderId="0" xfId="0" applyFont="1" applyAlignment="1">
      <alignment horizontal="left" wrapText="1"/>
    </xf>
    <xf numFmtId="1" fontId="0" fillId="0" borderId="0" xfId="0" applyNumberFormat="1" applyFont="1" applyBorder="1" applyAlignment="1">
      <alignment horizontal="right" wrapText="1"/>
    </xf>
    <xf numFmtId="0" fontId="0" fillId="0" borderId="0" xfId="0" applyFont="1" applyBorder="1" applyAlignment="1"/>
    <xf numFmtId="0" fontId="24" fillId="0" borderId="0" xfId="0" applyFont="1" applyAlignment="1">
      <alignment wrapText="1"/>
    </xf>
    <xf numFmtId="0" fontId="24" fillId="0" borderId="0" xfId="0" applyFont="1"/>
    <xf numFmtId="0" fontId="25" fillId="0" borderId="0" xfId="0" applyFont="1"/>
    <xf numFmtId="0" fontId="26" fillId="0" borderId="0" xfId="0" applyFont="1" applyAlignment="1">
      <alignment wrapText="1"/>
    </xf>
    <xf numFmtId="0" fontId="28" fillId="0" borderId="0" xfId="0" applyFont="1" applyAlignment="1">
      <alignment horizontal="center" wrapText="1"/>
    </xf>
    <xf numFmtId="0" fontId="24" fillId="9" borderId="0" xfId="0" applyFont="1" applyFill="1" applyAlignment="1">
      <alignment wrapText="1"/>
    </xf>
    <xf numFmtId="0" fontId="24" fillId="3" borderId="0" xfId="0" applyFont="1" applyFill="1" applyAlignment="1">
      <alignment wrapText="1"/>
    </xf>
    <xf numFmtId="0" fontId="26" fillId="0" borderId="0" xfId="0" applyFont="1" applyAlignment="1">
      <alignment horizontal="center" wrapText="1"/>
    </xf>
    <xf numFmtId="0" fontId="24" fillId="0" borderId="0" xfId="0" applyFont="1" applyAlignment="1">
      <alignment horizontal="center"/>
    </xf>
    <xf numFmtId="0" fontId="29" fillId="0" borderId="3" xfId="4" applyFont="1" applyBorder="1"/>
    <xf numFmtId="0" fontId="23" fillId="0" borderId="0" xfId="0" applyFont="1" applyAlignment="1">
      <alignment wrapText="1"/>
    </xf>
    <xf numFmtId="0" fontId="0" fillId="0" borderId="0" xfId="0" applyFont="1" applyBorder="1" applyAlignment="1">
      <alignment wrapText="1"/>
    </xf>
    <xf numFmtId="0" fontId="26" fillId="0" borderId="0" xfId="0" applyFont="1" applyAlignment="1">
      <alignment horizontal="center"/>
    </xf>
    <xf numFmtId="0" fontId="26" fillId="0" borderId="0" xfId="0" applyFont="1"/>
    <xf numFmtId="0" fontId="23" fillId="0" borderId="11" xfId="0" applyFont="1" applyBorder="1" applyAlignment="1">
      <alignment wrapText="1"/>
    </xf>
    <xf numFmtId="0" fontId="23" fillId="0" borderId="0" xfId="0" applyFont="1" applyBorder="1" applyAlignment="1">
      <alignment wrapText="1"/>
    </xf>
    <xf numFmtId="0" fontId="32" fillId="0" borderId="11" xfId="0" applyFont="1" applyBorder="1" applyAlignment="1">
      <alignment wrapText="1"/>
    </xf>
    <xf numFmtId="0" fontId="32" fillId="0" borderId="0" xfId="0" applyFont="1" applyBorder="1" applyAlignment="1">
      <alignment wrapText="1"/>
    </xf>
    <xf numFmtId="0" fontId="32" fillId="0" borderId="11" xfId="0" applyFont="1" applyBorder="1"/>
    <xf numFmtId="0" fontId="32" fillId="0" borderId="0" xfId="0" applyFont="1" applyBorder="1"/>
    <xf numFmtId="0" fontId="0" fillId="0" borderId="0" xfId="0"/>
    <xf numFmtId="0" fontId="23" fillId="0" borderId="0" xfId="0" applyFont="1"/>
    <xf numFmtId="0" fontId="33" fillId="0" borderId="0" xfId="0" applyFont="1"/>
    <xf numFmtId="0" fontId="21" fillId="7" borderId="7" xfId="0" applyFont="1" applyFill="1" applyBorder="1" applyAlignment="1">
      <alignment wrapText="1"/>
    </xf>
    <xf numFmtId="0" fontId="21" fillId="7" borderId="7" xfId="0" applyFont="1" applyFill="1" applyBorder="1"/>
    <xf numFmtId="0" fontId="21" fillId="9" borderId="7" xfId="0" applyFont="1" applyFill="1" applyBorder="1"/>
    <xf numFmtId="0" fontId="21" fillId="12" borderId="7" xfId="0" applyFont="1" applyFill="1" applyBorder="1" applyAlignment="1">
      <alignment wrapText="1"/>
    </xf>
    <xf numFmtId="0" fontId="20" fillId="12" borderId="7" xfId="0" applyFont="1" applyFill="1" applyBorder="1" applyAlignment="1">
      <alignment wrapText="1"/>
    </xf>
    <xf numFmtId="0" fontId="0" fillId="0" borderId="0" xfId="0" applyBorder="1"/>
    <xf numFmtId="0" fontId="0" fillId="3" borderId="0" xfId="0" applyFill="1"/>
    <xf numFmtId="0" fontId="3" fillId="3" borderId="0" xfId="0" applyFont="1" applyFill="1" applyAlignment="1" applyProtection="1">
      <alignment horizontal="right" vertical="center"/>
      <protection hidden="1"/>
    </xf>
    <xf numFmtId="0" fontId="36" fillId="4" borderId="12" xfId="0" applyFont="1" applyFill="1" applyBorder="1" applyAlignment="1" applyProtection="1">
      <alignment horizontal="center" vertical="center" wrapText="1"/>
      <protection locked="0" hidden="1"/>
    </xf>
    <xf numFmtId="0" fontId="0" fillId="0" borderId="0" xfId="0" applyProtection="1">
      <protection hidden="1"/>
    </xf>
    <xf numFmtId="49" fontId="38" fillId="3" borderId="0" xfId="2" applyNumberFormat="1" applyFont="1" applyFill="1" applyBorder="1" applyAlignment="1" applyProtection="1"/>
    <xf numFmtId="49" fontId="0" fillId="3" borderId="0" xfId="0" applyNumberFormat="1" applyFill="1"/>
    <xf numFmtId="0" fontId="40" fillId="13" borderId="0" xfId="0" applyFont="1" applyFill="1" applyAlignment="1">
      <alignment horizontal="right" vertical="center"/>
    </xf>
    <xf numFmtId="0" fontId="40" fillId="13" borderId="0" xfId="0" applyFont="1" applyFill="1" applyAlignment="1">
      <alignment horizontal="center" vertical="center"/>
    </xf>
    <xf numFmtId="0" fontId="40" fillId="13" borderId="0" xfId="0" applyFont="1" applyFill="1" applyAlignment="1">
      <alignment horizontal="left" vertical="center"/>
    </xf>
    <xf numFmtId="0" fontId="40" fillId="13" borderId="0" xfId="0" applyFont="1" applyFill="1" applyAlignment="1">
      <alignment vertical="center"/>
    </xf>
    <xf numFmtId="0" fontId="27" fillId="0" borderId="0" xfId="0" applyFont="1" applyAlignment="1">
      <alignment wrapText="1"/>
    </xf>
    <xf numFmtId="0" fontId="0" fillId="0" borderId="0" xfId="0" applyAlignment="1">
      <alignment wrapText="1"/>
    </xf>
    <xf numFmtId="0" fontId="41" fillId="0" borderId="0" xfId="0" applyFont="1"/>
    <xf numFmtId="0" fontId="9" fillId="0" borderId="0" xfId="3" applyFont="1" applyBorder="1" applyAlignment="1">
      <alignment horizontal="left" vertical="top" wrapText="1"/>
    </xf>
    <xf numFmtId="0" fontId="2" fillId="0" borderId="1" xfId="3" applyFont="1" applyBorder="1" applyAlignment="1">
      <alignment horizontal="left"/>
    </xf>
    <xf numFmtId="0" fontId="4" fillId="2" borderId="2" xfId="3" applyFont="1" applyFill="1" applyBorder="1" applyAlignment="1">
      <alignment horizontal="center" vertical="center" wrapText="1"/>
    </xf>
    <xf numFmtId="0" fontId="5" fillId="0" borderId="0" xfId="3" applyFont="1" applyBorder="1" applyAlignment="1">
      <alignment horizontal="center" vertical="top"/>
    </xf>
    <xf numFmtId="0" fontId="7" fillId="0" borderId="0" xfId="3" applyFont="1" applyBorder="1" applyAlignment="1">
      <alignment horizontal="left" vertical="top" wrapText="1"/>
    </xf>
    <xf numFmtId="0" fontId="8" fillId="0" borderId="0" xfId="3" applyFont="1" applyBorder="1" applyAlignment="1">
      <alignment horizontal="left" vertical="top" wrapText="1"/>
    </xf>
    <xf numFmtId="0" fontId="18" fillId="6"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10" borderId="3" xfId="0" applyFont="1" applyFill="1" applyBorder="1" applyAlignment="1" applyProtection="1">
      <alignment horizontal="center" vertical="center" wrapText="1"/>
    </xf>
    <xf numFmtId="0" fontId="30" fillId="0" borderId="11" xfId="0" applyFont="1" applyBorder="1" applyAlignment="1">
      <alignment horizontal="center" vertical="center"/>
    </xf>
    <xf numFmtId="0" fontId="31" fillId="0" borderId="11" xfId="0" applyFont="1" applyBorder="1" applyAlignment="1">
      <alignment horizontal="center" vertical="center"/>
    </xf>
    <xf numFmtId="49" fontId="3" fillId="3" borderId="0" xfId="0" applyNumberFormat="1" applyFont="1" applyFill="1" applyBorder="1" applyAlignment="1">
      <alignment horizontal="center"/>
    </xf>
    <xf numFmtId="0" fontId="3" fillId="3" borderId="0" xfId="0" applyFont="1" applyFill="1" applyBorder="1" applyAlignment="1" applyProtection="1">
      <alignment horizontal="center" vertical="center"/>
      <protection hidden="1"/>
    </xf>
    <xf numFmtId="0" fontId="3" fillId="3" borderId="0" xfId="0" applyFont="1" applyFill="1" applyBorder="1" applyAlignment="1" applyProtection="1">
      <alignment horizontal="left" vertical="center" wrapText="1"/>
      <protection hidden="1"/>
    </xf>
    <xf numFmtId="0" fontId="34" fillId="3" borderId="12" xfId="0" applyFont="1" applyFill="1" applyBorder="1" applyAlignment="1">
      <alignment horizontal="center" vertical="center"/>
    </xf>
    <xf numFmtId="0" fontId="34" fillId="3" borderId="0" xfId="0" applyFont="1" applyFill="1" applyBorder="1" applyAlignment="1" applyProtection="1">
      <alignment horizontal="right" wrapText="1"/>
      <protection hidden="1"/>
    </xf>
    <xf numFmtId="0" fontId="37" fillId="3" borderId="0" xfId="0" applyFont="1" applyFill="1" applyBorder="1" applyAlignment="1" applyProtection="1">
      <alignment horizontal="center" vertical="center" wrapText="1"/>
      <protection hidden="1"/>
    </xf>
    <xf numFmtId="0" fontId="36" fillId="3" borderId="0" xfId="0" applyFont="1" applyFill="1" applyProtection="1">
      <protection locked="0"/>
    </xf>
    <xf numFmtId="0" fontId="0" fillId="3" borderId="0" xfId="0" applyFill="1" applyProtection="1">
      <protection locked="0"/>
    </xf>
  </cellXfs>
  <cellStyles count="5">
    <cellStyle name="Default" xfId="1" xr:uid="{00000000-0005-0000-0000-000006000000}"/>
    <cellStyle name="Excel Built-in Normal" xfId="4" xr:uid="{00000000-0005-0000-0000-000009000000}"/>
    <cellStyle name="Lien hypertexte 2" xfId="2" xr:uid="{00000000-0005-0000-0000-000007000000}"/>
    <cellStyle name="Normal" xfId="0" builtinId="0"/>
    <cellStyle name="Normal 2" xfId="3" xr:uid="{00000000-0005-0000-0000-000008000000}"/>
  </cellStyles>
  <dxfs count="3">
    <dxf>
      <fill>
        <patternFill>
          <bgColor theme="6" tint="0.59987182226020086"/>
        </patternFill>
      </fill>
    </dxf>
    <dxf>
      <font>
        <b val="0"/>
        <i val="0"/>
        <strike val="0"/>
        <condense val="0"/>
        <extend val="0"/>
        <outline val="0"/>
        <shadow val="0"/>
        <u val="none"/>
        <vertAlign val="baseline"/>
        <sz val="10"/>
        <color theme="1"/>
        <name val="Arial"/>
        <charset val="1"/>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charset val="1"/>
        <scheme val="none"/>
      </font>
      <alignment horizontal="center" vertical="bottom" textRotation="0" wrapText="0" indent="0" justifyLastLine="0" shrinkToFit="0" readingOrder="0"/>
    </dxf>
  </dxfs>
  <tableStyles count="0"/>
  <colors>
    <indexedColors>
      <rgbColor rgb="FF000000"/>
      <rgbColor rgb="FFFFFFFF"/>
      <rgbColor rgb="FFFF0000"/>
      <rgbColor rgb="FF4EFB34"/>
      <rgbColor rgb="FF0000FF"/>
      <rgbColor rgb="FFC4FDBB"/>
      <rgbColor rgb="FFFF00FF"/>
      <rgbColor rgb="FF00FFFF"/>
      <rgbColor rgb="FF800000"/>
      <rgbColor rgb="FF008000"/>
      <rgbColor rgb="FF000080"/>
      <rgbColor rgb="FF808000"/>
      <rgbColor rgb="FF800080"/>
      <rgbColor rgb="FF008080"/>
      <rgbColor rgb="FFBFBFBF"/>
      <rgbColor rgb="FF808080"/>
      <rgbColor rgb="FF77CCFC"/>
      <rgbColor rgb="FF993366"/>
      <rgbColor rgb="FFFFF1C1"/>
      <rgbColor rgb="FFD2EDFE"/>
      <rgbColor rgb="FF660066"/>
      <rgbColor rgb="FFFDA978"/>
      <rgbColor rgb="FF0066CC"/>
      <rgbColor rgb="FFD9D9D9"/>
      <rgbColor rgb="FF000080"/>
      <rgbColor rgb="FFFF00FF"/>
      <rgbColor rgb="FFFFFF00"/>
      <rgbColor rgb="FF00FFFF"/>
      <rgbColor rgb="FF800080"/>
      <rgbColor rgb="FF800000"/>
      <rgbColor rgb="FF008080"/>
      <rgbColor rgb="FF0000EE"/>
      <rgbColor rgb="FF00CCFF"/>
      <rgbColor rgb="FFBBE5FD"/>
      <rgbColor rgb="FFC4FEBB"/>
      <rgbColor rgb="FFF2F2F2"/>
      <rgbColor rgb="FF78CCFD"/>
      <rgbColor rgb="FFF19F9E"/>
      <rgbColor rgb="FFF7CFCE"/>
      <rgbColor rgb="FFF8CFCE"/>
      <rgbColor rgb="FF3366FF"/>
      <rgbColor rgb="FF34B3FB"/>
      <rgbColor rgb="FF89FD78"/>
      <rgbColor rgb="FFFFCC00"/>
      <rgbColor rgb="FFFF9900"/>
      <rgbColor rgb="FFFF6600"/>
      <rgbColor rgb="FF595959"/>
      <rgbColor rgb="FF969696"/>
      <rgbColor rgb="FF003366"/>
      <rgbColor rgb="FF18A303"/>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300" b="0" u="none" strike="noStrike">
                <a:uFillTx/>
                <a:latin typeface="Calibri"/>
              </a:defRPr>
            </a:pPr>
            <a:r>
              <a:rPr lang="fr-FR" sz="1400" b="0" u="none" strike="noStrike">
                <a:solidFill>
                  <a:schemeClr val="tx1">
                    <a:lumMod val="65000"/>
                    <a:lumOff val="35000"/>
                  </a:schemeClr>
                </a:solidFill>
                <a:uFillTx/>
                <a:latin typeface="Arial"/>
                <a:ea typeface="DejaVu Sans"/>
              </a:rPr>
              <a:t>Répartition des points par domaine</a:t>
            </a:r>
          </a:p>
        </c:rich>
      </c:tx>
      <c:overlay val="0"/>
      <c:spPr>
        <a:noFill/>
        <a:ln w="0">
          <a:noFill/>
        </a:ln>
      </c:spPr>
    </c:title>
    <c:autoTitleDeleted val="0"/>
    <c:plotArea>
      <c:layout/>
      <c:barChart>
        <c:barDir val="col"/>
        <c:grouping val="clustered"/>
        <c:varyColors val="0"/>
        <c:ser>
          <c:idx val="0"/>
          <c:order val="0"/>
          <c:spPr>
            <a:solidFill>
              <a:srgbClr val="18A303"/>
            </a:solidFill>
            <a:ln w="0">
              <a:noFill/>
            </a:ln>
          </c:spPr>
          <c:invertIfNegative val="0"/>
          <c:dLbls>
            <c:spPr>
              <a:noFill/>
              <a:ln>
                <a:noFill/>
              </a:ln>
              <a:effectLst/>
            </c:spPr>
            <c:txPr>
              <a:bodyPr wrap="square"/>
              <a:lstStyle/>
              <a:p>
                <a:pPr>
                  <a:defRPr sz="1000" b="0" u="none" strike="noStrike">
                    <a:solidFill>
                      <a:srgbClr val="000000"/>
                    </a:solidFill>
                    <a:uFillTx/>
                    <a:latin typeface="Arial"/>
                    <a:ea typeface="DejaVu Sans"/>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(Base!$I$112,Base!$I$120,Base!$I$128)</c:f>
              <c:strCache>
                <c:ptCount val="3"/>
                <c:pt idx="0">
                  <c:v>Domaine 1</c:v>
                </c:pt>
                <c:pt idx="1">
                  <c:v>Domaine 2</c:v>
                </c:pt>
                <c:pt idx="2">
                  <c:v>Domaine 3</c:v>
                </c:pt>
              </c:strCache>
            </c:strRef>
          </c:cat>
          <c:val>
            <c:numRef>
              <c:f>(Base!$H$112,Base!$H$120,Base!$H$128)</c:f>
              <c:numCache>
                <c:formatCode>General</c:formatCode>
                <c:ptCount val="3"/>
                <c:pt idx="0">
                  <c:v>0</c:v>
                </c:pt>
                <c:pt idx="1">
                  <c:v>0</c:v>
                </c:pt>
                <c:pt idx="2">
                  <c:v>0</c:v>
                </c:pt>
              </c:numCache>
            </c:numRef>
          </c:val>
          <c:extLst>
            <c:ext xmlns:c16="http://schemas.microsoft.com/office/drawing/2014/chart" uri="{C3380CC4-5D6E-409C-BE32-E72D297353CC}">
              <c16:uniqueId val="{00000000-2BE8-46BE-969C-04CA25B10EFE}"/>
            </c:ext>
          </c:extLst>
        </c:ser>
        <c:dLbls>
          <c:showLegendKey val="0"/>
          <c:showVal val="0"/>
          <c:showCatName val="0"/>
          <c:showSerName val="0"/>
          <c:showPercent val="0"/>
          <c:showBubbleSize val="0"/>
        </c:dLbls>
        <c:gapWidth val="219"/>
        <c:overlap val="-27"/>
        <c:axId val="29127259"/>
        <c:axId val="25374173"/>
      </c:barChart>
      <c:catAx>
        <c:axId val="29127259"/>
        <c:scaling>
          <c:orientation val="minMax"/>
        </c:scaling>
        <c:delete val="0"/>
        <c:axPos val="b"/>
        <c:numFmt formatCode="General" sourceLinked="0"/>
        <c:majorTickMark val="none"/>
        <c:minorTickMark val="none"/>
        <c:tickLblPos val="nextTo"/>
        <c:spPr>
          <a:ln w="9360">
            <a:solidFill>
              <a:schemeClr val="dk1">
                <a:lumMod val="15000"/>
                <a:lumOff val="85000"/>
              </a:schemeClr>
            </a:solidFill>
            <a:round/>
          </a:ln>
        </c:spPr>
        <c:txPr>
          <a:bodyPr/>
          <a:lstStyle/>
          <a:p>
            <a:pPr>
              <a:defRPr sz="900" b="0" u="none" strike="noStrike">
                <a:solidFill>
                  <a:schemeClr val="tx1">
                    <a:lumMod val="65000"/>
                    <a:lumOff val="35000"/>
                  </a:schemeClr>
                </a:solidFill>
                <a:uFillTx/>
                <a:latin typeface="Arial"/>
                <a:ea typeface="DejaVu Sans"/>
              </a:defRPr>
            </a:pPr>
            <a:endParaRPr lang="fr-FR"/>
          </a:p>
        </c:txPr>
        <c:crossAx val="25374173"/>
        <c:crosses val="autoZero"/>
        <c:auto val="1"/>
        <c:lblAlgn val="ctr"/>
        <c:lblOffset val="100"/>
        <c:noMultiLvlLbl val="0"/>
      </c:catAx>
      <c:valAx>
        <c:axId val="25374173"/>
        <c:scaling>
          <c:orientation val="minMax"/>
        </c:scaling>
        <c:delete val="0"/>
        <c:axPos val="l"/>
        <c:majorGridlines>
          <c:spPr>
            <a:ln w="9360">
              <a:solidFill>
                <a:schemeClr val="dk1">
                  <a:lumMod val="15000"/>
                  <a:lumOff val="85000"/>
                </a:schemeClr>
              </a:solidFill>
              <a:round/>
            </a:ln>
          </c:spPr>
        </c:majorGridlines>
        <c:numFmt formatCode="General" sourceLinked="0"/>
        <c:majorTickMark val="none"/>
        <c:minorTickMark val="none"/>
        <c:tickLblPos val="nextTo"/>
        <c:spPr>
          <a:ln w="6480">
            <a:noFill/>
          </a:ln>
        </c:spPr>
        <c:txPr>
          <a:bodyPr/>
          <a:lstStyle/>
          <a:p>
            <a:pPr>
              <a:defRPr sz="900" b="0" u="none" strike="noStrike">
                <a:solidFill>
                  <a:schemeClr val="tx1">
                    <a:lumMod val="65000"/>
                    <a:lumOff val="35000"/>
                  </a:schemeClr>
                </a:solidFill>
                <a:uFillTx/>
                <a:latin typeface="Arial"/>
                <a:ea typeface="DejaVu Sans"/>
              </a:defRPr>
            </a:pPr>
            <a:endParaRPr lang="fr-FR"/>
          </a:p>
        </c:txPr>
        <c:crossAx val="29127259"/>
        <c:crosses val="autoZero"/>
        <c:crossBetween val="between"/>
      </c:valAx>
      <c:spPr>
        <a:noFill/>
        <a:ln w="0">
          <a:noFill/>
        </a:ln>
      </c:spPr>
    </c:plotArea>
    <c:plotVisOnly val="1"/>
    <c:dispBlanksAs val="gap"/>
    <c:showDLblsOverMax val="1"/>
  </c:chart>
  <c:spPr>
    <a:solidFill>
      <a:srgbClr val="FFFFFF"/>
    </a:solidFill>
    <a:ln w="9360">
      <a:solidFill>
        <a:schemeClr val="dk1">
          <a:lumMod val="15000"/>
          <a:lumOff val="85000"/>
        </a:schemeClr>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manualLayout>
          <c:layoutTarget val="inner"/>
          <c:xMode val="edge"/>
          <c:yMode val="edge"/>
          <c:x val="0.31936001068875702"/>
          <c:y val="0.132937358398138"/>
          <c:w val="0.40814349655955601"/>
          <c:h val="0.86706264160186197"/>
        </c:manualLayout>
      </c:layout>
      <c:radarChart>
        <c:radarStyle val="filled"/>
        <c:varyColors val="0"/>
        <c:ser>
          <c:idx val="0"/>
          <c:order val="0"/>
          <c:spPr>
            <a:solidFill>
              <a:srgbClr val="F8CFCE"/>
            </a:solidFill>
            <a:ln w="0">
              <a:solidFill>
                <a:schemeClr val="accent6">
                  <a:lumMod val="20000"/>
                  <a:lumOff val="80000"/>
                </a:schemeClr>
              </a:solidFill>
            </a:ln>
          </c:spPr>
          <c:dLbls>
            <c:spPr>
              <a:noFill/>
              <a:ln>
                <a:noFill/>
              </a:ln>
              <a:effectLst/>
            </c:spPr>
            <c:txPr>
              <a:bodyPr wrap="square"/>
              <a:lstStyle/>
              <a:p>
                <a:pPr>
                  <a:defRPr sz="1050" b="0" u="none" strike="noStrike">
                    <a:solidFill>
                      <a:srgbClr val="000000"/>
                    </a:solidFill>
                    <a:uFillTx/>
                    <a:latin typeface="Arial"/>
                    <a:ea typeface="DejaVu Sans"/>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chemeClr val="accent6">
                          <a:lumMod val="20000"/>
                          <a:lumOff val="80000"/>
                        </a:schemeClr>
                      </a:solidFill>
                    </a:ln>
                  </c:spPr>
                </c15:leaderLines>
              </c:ext>
            </c:extLst>
          </c:dLbls>
          <c:cat>
            <c:strRef>
              <c:f>Base!$C$112:$C$135</c:f>
              <c:strCache>
                <c:ptCount val="24"/>
                <c:pt idx="0">
                  <c:v>L’EDD dans les 
enseignements</c:v>
                </c:pt>
                <c:pt idx="1">
                  <c:v>Projet(s) EDD interdisciplinaire(s)</c:v>
                </c:pt>
                <c:pt idx="2">
                  <c:v>Production d’élèves en lien avec l'EDD</c:v>
                </c:pt>
                <c:pt idx="3">
                  <c:v>Implication de la vie scolaire dans l'EDD</c:v>
                </c:pt>
                <c:pt idx="4">
                  <c:v>Formation des équipes</c:v>
                </c:pt>
                <c:pt idx="5">
                  <c:v>Formation et accompagnement des écodélégués</c:v>
                </c:pt>
                <c:pt idx="6">
                  <c:v>ODD et agenda 2030</c:v>
                </c:pt>
                <c:pt idx="7">
                  <c:v>Mémoire de l’EDD</c:v>
                </c:pt>
                <c:pt idx="8">
                  <c:v>Restauration scolaire - origine des denrées alimentaires </c:v>
                </c:pt>
                <c:pt idx="9">
                  <c:v>Restauration scolaire – gaspillage alimentaire</c:v>
                </c:pt>
                <c:pt idx="10">
                  <c:v>Aménagement de l'établissement</c:v>
                </c:pt>
                <c:pt idx="11">
                  <c:v>Biodiversité</c:v>
                </c:pt>
                <c:pt idx="12">
                  <c:v>Eau, déchets, 
consommables</c:v>
                </c:pt>
                <c:pt idx="13">
                  <c:v>Ecomobilité</c:v>
                </c:pt>
                <c:pt idx="14">
                  <c:v>Bâti scolaire</c:v>
                </c:pt>
                <c:pt idx="15">
                  <c:v>Entretien des locaux</c:v>
                </c:pt>
                <c:pt idx="16">
                  <c:v>Le pilotage du DD au sein du CESCE</c:v>
                </c:pt>
                <c:pt idx="17">
                  <c:v>Dynamisme d'établissement</c:v>
                </c:pt>
                <c:pt idx="18">
                  <c:v>Engagement des élèves </c:v>
                </c:pt>
                <c:pt idx="19">
                  <c:v>Parcours EDD de l’élève (enchaînement cohérent de projets au cours de la scolarité et en lien les ODD)</c:v>
                </c:pt>
                <c:pt idx="20">
                  <c:v>Formalisation des partenariats</c:v>
                </c:pt>
                <c:pt idx="21">
                  <c:v>Projet d’établissement</c:v>
                </c:pt>
                <c:pt idx="22">
                  <c:v>Valorisation de l’engagement des élèves</c:v>
                </c:pt>
                <c:pt idx="23">
                  <c:v>Communication</c:v>
                </c:pt>
              </c:strCache>
            </c:strRef>
          </c:cat>
          <c:val>
            <c:numRef>
              <c:f>Base!$D$112:$D$135</c:f>
              <c:numCache>
                <c:formatCode>General</c:formatCode>
                <c:ptCount val="24"/>
                <c:pt idx="0">
                  <c:v>0</c:v>
                </c:pt>
                <c:pt idx="1">
                  <c:v>0</c:v>
                </c:pt>
                <c:pt idx="2">
                  <c:v>0</c:v>
                </c:pt>
                <c:pt idx="3">
                  <c:v>0</c:v>
                </c:pt>
                <c:pt idx="4">
                  <c:v>0</c:v>
                </c:pt>
                <c:pt idx="5">
                  <c:v>0</c:v>
                </c:pt>
                <c:pt idx="6">
                  <c:v>0</c:v>
                </c:pt>
                <c:pt idx="7">
                  <c:v>0</c:v>
                </c:pt>
                <c:pt idx="23">
                  <c:v>0</c:v>
                </c:pt>
              </c:numCache>
            </c:numRef>
          </c:val>
          <c:extLst>
            <c:ext xmlns:c16="http://schemas.microsoft.com/office/drawing/2014/chart" uri="{C3380CC4-5D6E-409C-BE32-E72D297353CC}">
              <c16:uniqueId val="{00000000-453C-42E8-AD05-C3F725BA6B0B}"/>
            </c:ext>
          </c:extLst>
        </c:ser>
        <c:ser>
          <c:idx val="1"/>
          <c:order val="1"/>
          <c:spPr>
            <a:solidFill>
              <a:srgbClr val="C4FEBB"/>
            </a:solidFill>
            <a:ln w="0">
              <a:noFill/>
            </a:ln>
          </c:spPr>
          <c:dLbls>
            <c:spPr>
              <a:noFill/>
              <a:ln>
                <a:noFill/>
              </a:ln>
              <a:effectLst/>
            </c:spPr>
            <c:txPr>
              <a:bodyPr wrap="square"/>
              <a:lstStyle/>
              <a:p>
                <a:pPr>
                  <a:defRPr sz="1050" b="0" u="none" strike="noStrike">
                    <a:solidFill>
                      <a:srgbClr val="000000"/>
                    </a:solidFill>
                    <a:uFillTx/>
                    <a:latin typeface="Arial"/>
                    <a:ea typeface="DejaVu Sans"/>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Base!$C$112:$C$135</c:f>
              <c:strCache>
                <c:ptCount val="24"/>
                <c:pt idx="0">
                  <c:v>L’EDD dans les 
enseignements</c:v>
                </c:pt>
                <c:pt idx="1">
                  <c:v>Projet(s) EDD interdisciplinaire(s)</c:v>
                </c:pt>
                <c:pt idx="2">
                  <c:v>Production d’élèves en lien avec l'EDD</c:v>
                </c:pt>
                <c:pt idx="3">
                  <c:v>Implication de la vie scolaire dans l'EDD</c:v>
                </c:pt>
                <c:pt idx="4">
                  <c:v>Formation des équipes</c:v>
                </c:pt>
                <c:pt idx="5">
                  <c:v>Formation et accompagnement des écodélégués</c:v>
                </c:pt>
                <c:pt idx="6">
                  <c:v>ODD et agenda 2030</c:v>
                </c:pt>
                <c:pt idx="7">
                  <c:v>Mémoire de l’EDD</c:v>
                </c:pt>
                <c:pt idx="8">
                  <c:v>Restauration scolaire - origine des denrées alimentaires </c:v>
                </c:pt>
                <c:pt idx="9">
                  <c:v>Restauration scolaire – gaspillage alimentaire</c:v>
                </c:pt>
                <c:pt idx="10">
                  <c:v>Aménagement de l'établissement</c:v>
                </c:pt>
                <c:pt idx="11">
                  <c:v>Biodiversité</c:v>
                </c:pt>
                <c:pt idx="12">
                  <c:v>Eau, déchets, 
consommables</c:v>
                </c:pt>
                <c:pt idx="13">
                  <c:v>Ecomobilité</c:v>
                </c:pt>
                <c:pt idx="14">
                  <c:v>Bâti scolaire</c:v>
                </c:pt>
                <c:pt idx="15">
                  <c:v>Entretien des locaux</c:v>
                </c:pt>
                <c:pt idx="16">
                  <c:v>Le pilotage du DD au sein du CESCE</c:v>
                </c:pt>
                <c:pt idx="17">
                  <c:v>Dynamisme d'établissement</c:v>
                </c:pt>
                <c:pt idx="18">
                  <c:v>Engagement des élèves </c:v>
                </c:pt>
                <c:pt idx="19">
                  <c:v>Parcours EDD de l’élève (enchaînement cohérent de projets au cours de la scolarité et en lien les ODD)</c:v>
                </c:pt>
                <c:pt idx="20">
                  <c:v>Formalisation des partenariats</c:v>
                </c:pt>
                <c:pt idx="21">
                  <c:v>Projet d’établissement</c:v>
                </c:pt>
                <c:pt idx="22">
                  <c:v>Valorisation de l’engagement des élèves</c:v>
                </c:pt>
                <c:pt idx="23">
                  <c:v>Communication</c:v>
                </c:pt>
              </c:strCache>
            </c:strRef>
          </c:cat>
          <c:val>
            <c:numRef>
              <c:f>Base!$F$112:$F$135</c:f>
              <c:numCache>
                <c:formatCode>General</c:formatCode>
                <c:ptCount val="24"/>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453C-42E8-AD05-C3F725BA6B0B}"/>
            </c:ext>
          </c:extLst>
        </c:ser>
        <c:ser>
          <c:idx val="2"/>
          <c:order val="2"/>
          <c:spPr>
            <a:solidFill>
              <a:srgbClr val="78CCFD"/>
            </a:solidFill>
            <a:ln w="0">
              <a:noFill/>
            </a:ln>
          </c:spPr>
          <c:dLbls>
            <c:spPr>
              <a:noFill/>
              <a:ln>
                <a:noFill/>
              </a:ln>
              <a:effectLst/>
            </c:spPr>
            <c:txPr>
              <a:bodyPr wrap="square"/>
              <a:lstStyle/>
              <a:p>
                <a:pPr>
                  <a:defRPr sz="1050" b="0" u="none" strike="noStrike">
                    <a:solidFill>
                      <a:srgbClr val="000000"/>
                    </a:solidFill>
                    <a:uFillTx/>
                    <a:latin typeface="Arial"/>
                    <a:ea typeface="DejaVu Sans"/>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Base!$C$112:$C$135</c:f>
              <c:strCache>
                <c:ptCount val="24"/>
                <c:pt idx="0">
                  <c:v>L’EDD dans les 
enseignements</c:v>
                </c:pt>
                <c:pt idx="1">
                  <c:v>Projet(s) EDD interdisciplinaire(s)</c:v>
                </c:pt>
                <c:pt idx="2">
                  <c:v>Production d’élèves en lien avec l'EDD</c:v>
                </c:pt>
                <c:pt idx="3">
                  <c:v>Implication de la vie scolaire dans l'EDD</c:v>
                </c:pt>
                <c:pt idx="4">
                  <c:v>Formation des équipes</c:v>
                </c:pt>
                <c:pt idx="5">
                  <c:v>Formation et accompagnement des écodélégués</c:v>
                </c:pt>
                <c:pt idx="6">
                  <c:v>ODD et agenda 2030</c:v>
                </c:pt>
                <c:pt idx="7">
                  <c:v>Mémoire de l’EDD</c:v>
                </c:pt>
                <c:pt idx="8">
                  <c:v>Restauration scolaire - origine des denrées alimentaires </c:v>
                </c:pt>
                <c:pt idx="9">
                  <c:v>Restauration scolaire – gaspillage alimentaire</c:v>
                </c:pt>
                <c:pt idx="10">
                  <c:v>Aménagement de l'établissement</c:v>
                </c:pt>
                <c:pt idx="11">
                  <c:v>Biodiversité</c:v>
                </c:pt>
                <c:pt idx="12">
                  <c:v>Eau, déchets, 
consommables</c:v>
                </c:pt>
                <c:pt idx="13">
                  <c:v>Ecomobilité</c:v>
                </c:pt>
                <c:pt idx="14">
                  <c:v>Bâti scolaire</c:v>
                </c:pt>
                <c:pt idx="15">
                  <c:v>Entretien des locaux</c:v>
                </c:pt>
                <c:pt idx="16">
                  <c:v>Le pilotage du DD au sein du CESCE</c:v>
                </c:pt>
                <c:pt idx="17">
                  <c:v>Dynamisme d'établissement</c:v>
                </c:pt>
                <c:pt idx="18">
                  <c:v>Engagement des élèves </c:v>
                </c:pt>
                <c:pt idx="19">
                  <c:v>Parcours EDD de l’élève (enchaînement cohérent de projets au cours de la scolarité et en lien les ODD)</c:v>
                </c:pt>
                <c:pt idx="20">
                  <c:v>Formalisation des partenariats</c:v>
                </c:pt>
                <c:pt idx="21">
                  <c:v>Projet d’établissement</c:v>
                </c:pt>
                <c:pt idx="22">
                  <c:v>Valorisation de l’engagement des élèves</c:v>
                </c:pt>
                <c:pt idx="23">
                  <c:v>Communication</c:v>
                </c:pt>
              </c:strCache>
            </c:strRef>
          </c:cat>
          <c:val>
            <c:numRef>
              <c:f>Base!$G$112:$G$135</c:f>
              <c:numCache>
                <c:formatCode>General</c:formatCode>
                <c:ptCount val="24"/>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453C-42E8-AD05-C3F725BA6B0B}"/>
            </c:ext>
          </c:extLst>
        </c:ser>
        <c:dLbls>
          <c:showLegendKey val="0"/>
          <c:showVal val="0"/>
          <c:showCatName val="0"/>
          <c:showSerName val="0"/>
          <c:showPercent val="0"/>
          <c:showBubbleSize val="0"/>
        </c:dLbls>
        <c:axId val="18182274"/>
        <c:axId val="10128615"/>
      </c:radarChart>
      <c:catAx>
        <c:axId val="18182274"/>
        <c:scaling>
          <c:orientation val="maxMin"/>
        </c:scaling>
        <c:delete val="0"/>
        <c:axPos val="b"/>
        <c:numFmt formatCode="General" sourceLinked="0"/>
        <c:majorTickMark val="none"/>
        <c:minorTickMark val="none"/>
        <c:tickLblPos val="nextTo"/>
        <c:spPr>
          <a:ln w="9360">
            <a:noFill/>
          </a:ln>
        </c:spPr>
        <c:txPr>
          <a:bodyPr/>
          <a:lstStyle/>
          <a:p>
            <a:pPr>
              <a:defRPr sz="1050" b="0" u="none" strike="noStrike">
                <a:solidFill>
                  <a:schemeClr val="tx1">
                    <a:lumMod val="65000"/>
                    <a:lumOff val="35000"/>
                  </a:schemeClr>
                </a:solidFill>
                <a:uFillTx/>
                <a:latin typeface="Arial"/>
                <a:ea typeface="DejaVu Sans"/>
              </a:defRPr>
            </a:pPr>
            <a:endParaRPr lang="fr-FR"/>
          </a:p>
        </c:txPr>
        <c:crossAx val="10128615"/>
        <c:crosses val="autoZero"/>
        <c:auto val="1"/>
        <c:lblAlgn val="ctr"/>
        <c:lblOffset val="100"/>
        <c:noMultiLvlLbl val="0"/>
      </c:catAx>
      <c:valAx>
        <c:axId val="10128615"/>
        <c:scaling>
          <c:orientation val="minMax"/>
          <c:max val="3"/>
        </c:scaling>
        <c:delete val="0"/>
        <c:axPos val="l"/>
        <c:majorGridlines>
          <c:spPr>
            <a:ln w="9360">
              <a:solidFill>
                <a:schemeClr val="dk1">
                  <a:lumMod val="15000"/>
                  <a:lumOff val="85000"/>
                </a:schemeClr>
              </a:solidFill>
              <a:round/>
            </a:ln>
          </c:spPr>
        </c:majorGridlines>
        <c:numFmt formatCode="General" sourceLinked="0"/>
        <c:majorTickMark val="none"/>
        <c:minorTickMark val="none"/>
        <c:tickLblPos val="nextTo"/>
        <c:spPr>
          <a:ln w="6480">
            <a:solidFill>
              <a:schemeClr val="lt1">
                <a:lumMod val="75000"/>
              </a:schemeClr>
            </a:solidFill>
            <a:round/>
          </a:ln>
        </c:spPr>
        <c:txPr>
          <a:bodyPr/>
          <a:lstStyle/>
          <a:p>
            <a:pPr>
              <a:defRPr sz="1050" b="0" u="none" strike="noStrike">
                <a:solidFill>
                  <a:schemeClr val="tx1">
                    <a:lumMod val="65000"/>
                    <a:lumOff val="35000"/>
                  </a:schemeClr>
                </a:solidFill>
                <a:uFillTx/>
                <a:latin typeface="Arial"/>
                <a:ea typeface="DejaVu Sans"/>
              </a:defRPr>
            </a:pPr>
            <a:endParaRPr lang="fr-FR"/>
          </a:p>
        </c:txPr>
        <c:crossAx val="18182274"/>
        <c:crosses val="autoZero"/>
        <c:crossBetween val="midCat"/>
        <c:majorUnit val="1"/>
      </c:valAx>
      <c:spPr>
        <a:noFill/>
        <a:ln w="0">
          <a:noFill/>
        </a:ln>
      </c:spPr>
    </c:plotArea>
    <c:plotVisOnly val="1"/>
    <c:dispBlanksAs val="gap"/>
    <c:showDLblsOverMax val="1"/>
  </c:chart>
  <c:spPr>
    <a:solidFill>
      <a:srgbClr val="FFFFFF"/>
    </a:solidFill>
    <a:ln w="9360">
      <a:solidFill>
        <a:schemeClr val="dk1">
          <a:lumMod val="15000"/>
          <a:lumOff val="85000"/>
        </a:schemeClr>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300" b="0" u="none" strike="noStrike">
                <a:uFillTx/>
                <a:latin typeface="Calibri"/>
              </a:defRPr>
            </a:pPr>
            <a:r>
              <a:rPr lang="fr-FR" sz="1400" b="1" u="none" strike="noStrike">
                <a:solidFill>
                  <a:schemeClr val="tx1">
                    <a:lumMod val="65000"/>
                    <a:lumOff val="35000"/>
                  </a:schemeClr>
                </a:solidFill>
                <a:uFillTx/>
                <a:latin typeface="Arial"/>
                <a:ea typeface="DejaVu Sans"/>
              </a:rPr>
              <a:t>Répartition des points par domaine</a:t>
            </a:r>
          </a:p>
        </c:rich>
      </c:tx>
      <c:layout>
        <c:manualLayout>
          <c:xMode val="edge"/>
          <c:yMode val="edge"/>
          <c:x val="0.130622645690228"/>
          <c:y val="3.2886334610472502E-2"/>
        </c:manualLayout>
      </c:layout>
      <c:overlay val="0"/>
      <c:spPr>
        <a:noFill/>
        <a:ln w="0">
          <a:noFill/>
        </a:ln>
      </c:spPr>
    </c:title>
    <c:autoTitleDeleted val="0"/>
    <c:plotArea>
      <c:layout/>
      <c:barChart>
        <c:barDir val="col"/>
        <c:grouping val="clustered"/>
        <c:varyColors val="0"/>
        <c:ser>
          <c:idx val="0"/>
          <c:order val="0"/>
          <c:spPr>
            <a:solidFill>
              <a:srgbClr val="18A303"/>
            </a:solidFill>
            <a:ln w="0">
              <a:noFill/>
            </a:ln>
          </c:spPr>
          <c:invertIfNegative val="0"/>
          <c:dPt>
            <c:idx val="0"/>
            <c:invertIfNegative val="0"/>
            <c:bubble3D val="0"/>
            <c:spPr>
              <a:solidFill>
                <a:srgbClr val="F19F9E"/>
              </a:solidFill>
              <a:ln w="0">
                <a:noFill/>
              </a:ln>
            </c:spPr>
            <c:extLst>
              <c:ext xmlns:c16="http://schemas.microsoft.com/office/drawing/2014/chart" uri="{C3380CC4-5D6E-409C-BE32-E72D297353CC}">
                <c16:uniqueId val="{00000001-9A1E-4228-998C-A7AF9128DAEC}"/>
              </c:ext>
            </c:extLst>
          </c:dPt>
          <c:dPt>
            <c:idx val="1"/>
            <c:invertIfNegative val="0"/>
            <c:bubble3D val="0"/>
            <c:spPr>
              <a:solidFill>
                <a:srgbClr val="89FD78"/>
              </a:solidFill>
              <a:ln w="0">
                <a:noFill/>
              </a:ln>
            </c:spPr>
            <c:extLst>
              <c:ext xmlns:c16="http://schemas.microsoft.com/office/drawing/2014/chart" uri="{C3380CC4-5D6E-409C-BE32-E72D297353CC}">
                <c16:uniqueId val="{00000003-9A1E-4228-998C-A7AF9128DAEC}"/>
              </c:ext>
            </c:extLst>
          </c:dPt>
          <c:dPt>
            <c:idx val="2"/>
            <c:invertIfNegative val="0"/>
            <c:bubble3D val="0"/>
            <c:spPr>
              <a:solidFill>
                <a:srgbClr val="34B3FB"/>
              </a:solidFill>
              <a:ln w="0">
                <a:noFill/>
              </a:ln>
            </c:spPr>
            <c:extLst>
              <c:ext xmlns:c16="http://schemas.microsoft.com/office/drawing/2014/chart" uri="{C3380CC4-5D6E-409C-BE32-E72D297353CC}">
                <c16:uniqueId val="{00000005-9A1E-4228-998C-A7AF9128DAEC}"/>
              </c:ext>
            </c:extLst>
          </c:dPt>
          <c:dLbls>
            <c:dLbl>
              <c:idx val="0"/>
              <c:spPr/>
              <c:txPr>
                <a:bodyPr wrap="square"/>
                <a:lstStyle/>
                <a:p>
                  <a:pPr>
                    <a:defRPr sz="1000" b="0" u="none" strike="noStrike">
                      <a:solidFill>
                        <a:srgbClr val="000000"/>
                      </a:solidFill>
                      <a:uFillTx/>
                      <a:latin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A1E-4228-998C-A7AF9128DAEC}"/>
                </c:ext>
              </c:extLst>
            </c:dLbl>
            <c:dLbl>
              <c:idx val="1"/>
              <c:spPr/>
              <c:txPr>
                <a:bodyPr wrap="square"/>
                <a:lstStyle/>
                <a:p>
                  <a:pPr>
                    <a:defRPr sz="1000" b="0" u="none" strike="noStrike">
                      <a:solidFill>
                        <a:srgbClr val="000000"/>
                      </a:solidFill>
                      <a:uFillTx/>
                      <a:latin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A1E-4228-998C-A7AF9128DAEC}"/>
                </c:ext>
              </c:extLst>
            </c:dLbl>
            <c:dLbl>
              <c:idx val="2"/>
              <c:spPr/>
              <c:txPr>
                <a:bodyPr wrap="square"/>
                <a:lstStyle/>
                <a:p>
                  <a:pPr>
                    <a:defRPr sz="1000" b="0" u="none" strike="noStrike">
                      <a:solidFill>
                        <a:srgbClr val="000000"/>
                      </a:solidFill>
                      <a:uFillTx/>
                      <a:latin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9A1E-4228-998C-A7AF9128DAEC}"/>
                </c:ext>
              </c:extLst>
            </c:dLbl>
            <c:spPr>
              <a:noFill/>
              <a:ln>
                <a:noFill/>
              </a:ln>
              <a:effectLst/>
            </c:spPr>
            <c:txPr>
              <a:bodyPr wrap="square"/>
              <a:lstStyle/>
              <a:p>
                <a:pPr>
                  <a:defRPr sz="1000" b="0" u="none" strike="noStrike">
                    <a:solidFill>
                      <a:srgbClr val="000000"/>
                    </a:solidFill>
                    <a:uFillTx/>
                    <a:latin typeface="Arial"/>
                    <a:ea typeface="DejaVu Sans"/>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(Base!$I$112,Base!$I$120,Base!$I$128)</c:f>
              <c:strCache>
                <c:ptCount val="3"/>
                <c:pt idx="0">
                  <c:v>Domaine 1</c:v>
                </c:pt>
                <c:pt idx="1">
                  <c:v>Domaine 2</c:v>
                </c:pt>
                <c:pt idx="2">
                  <c:v>Domaine 3</c:v>
                </c:pt>
              </c:strCache>
            </c:strRef>
          </c:cat>
          <c:val>
            <c:numRef>
              <c:f>(Base!$H$112,Base!$H$120,Base!$H$128)</c:f>
              <c:numCache>
                <c:formatCode>General</c:formatCode>
                <c:ptCount val="3"/>
                <c:pt idx="0">
                  <c:v>0</c:v>
                </c:pt>
                <c:pt idx="1">
                  <c:v>0</c:v>
                </c:pt>
                <c:pt idx="2">
                  <c:v>0</c:v>
                </c:pt>
              </c:numCache>
            </c:numRef>
          </c:val>
          <c:extLst>
            <c:ext xmlns:c16="http://schemas.microsoft.com/office/drawing/2014/chart" uri="{C3380CC4-5D6E-409C-BE32-E72D297353CC}">
              <c16:uniqueId val="{00000006-9A1E-4228-998C-A7AF9128DAEC}"/>
            </c:ext>
          </c:extLst>
        </c:ser>
        <c:dLbls>
          <c:showLegendKey val="0"/>
          <c:showVal val="0"/>
          <c:showCatName val="0"/>
          <c:showSerName val="0"/>
          <c:showPercent val="0"/>
          <c:showBubbleSize val="0"/>
        </c:dLbls>
        <c:gapWidth val="219"/>
        <c:overlap val="-27"/>
        <c:axId val="33505737"/>
        <c:axId val="15584951"/>
      </c:barChart>
      <c:catAx>
        <c:axId val="33505737"/>
        <c:scaling>
          <c:orientation val="minMax"/>
        </c:scaling>
        <c:delete val="0"/>
        <c:axPos val="b"/>
        <c:numFmt formatCode="General" sourceLinked="0"/>
        <c:majorTickMark val="none"/>
        <c:minorTickMark val="none"/>
        <c:tickLblPos val="nextTo"/>
        <c:spPr>
          <a:ln w="9360">
            <a:solidFill>
              <a:schemeClr val="dk1">
                <a:lumMod val="15000"/>
                <a:lumOff val="85000"/>
              </a:schemeClr>
            </a:solidFill>
            <a:round/>
          </a:ln>
        </c:spPr>
        <c:txPr>
          <a:bodyPr/>
          <a:lstStyle/>
          <a:p>
            <a:pPr>
              <a:defRPr sz="900" b="0" u="none" strike="noStrike">
                <a:solidFill>
                  <a:schemeClr val="tx1">
                    <a:lumMod val="65000"/>
                    <a:lumOff val="35000"/>
                  </a:schemeClr>
                </a:solidFill>
                <a:uFillTx/>
                <a:latin typeface="Arial"/>
                <a:ea typeface="DejaVu Sans"/>
              </a:defRPr>
            </a:pPr>
            <a:endParaRPr lang="fr-FR"/>
          </a:p>
        </c:txPr>
        <c:crossAx val="15584951"/>
        <c:crosses val="autoZero"/>
        <c:auto val="1"/>
        <c:lblAlgn val="ctr"/>
        <c:lblOffset val="100"/>
        <c:noMultiLvlLbl val="0"/>
      </c:catAx>
      <c:valAx>
        <c:axId val="15584951"/>
        <c:scaling>
          <c:orientation val="minMax"/>
        </c:scaling>
        <c:delete val="0"/>
        <c:axPos val="l"/>
        <c:majorGridlines>
          <c:spPr>
            <a:ln w="9360">
              <a:solidFill>
                <a:schemeClr val="dk1">
                  <a:lumMod val="15000"/>
                  <a:lumOff val="85000"/>
                </a:schemeClr>
              </a:solidFill>
              <a:round/>
            </a:ln>
          </c:spPr>
        </c:majorGridlines>
        <c:numFmt formatCode="General" sourceLinked="0"/>
        <c:majorTickMark val="none"/>
        <c:minorTickMark val="none"/>
        <c:tickLblPos val="nextTo"/>
        <c:spPr>
          <a:ln w="6480">
            <a:noFill/>
          </a:ln>
        </c:spPr>
        <c:txPr>
          <a:bodyPr/>
          <a:lstStyle/>
          <a:p>
            <a:pPr>
              <a:defRPr sz="900" b="0" u="none" strike="noStrike">
                <a:solidFill>
                  <a:schemeClr val="tx1">
                    <a:lumMod val="65000"/>
                    <a:lumOff val="35000"/>
                  </a:schemeClr>
                </a:solidFill>
                <a:uFillTx/>
                <a:latin typeface="Arial"/>
                <a:ea typeface="DejaVu Sans"/>
              </a:defRPr>
            </a:pPr>
            <a:endParaRPr lang="fr-FR"/>
          </a:p>
        </c:txPr>
        <c:crossAx val="33505737"/>
        <c:crosses val="autoZero"/>
        <c:crossBetween val="between"/>
        <c:majorUnit val="5"/>
      </c:valAx>
      <c:spPr>
        <a:noFill/>
        <a:ln w="0">
          <a:noFill/>
        </a:ln>
      </c:spPr>
    </c:plotArea>
    <c:plotVisOnly val="1"/>
    <c:dispBlanksAs val="gap"/>
    <c:showDLblsOverMax val="1"/>
  </c:chart>
  <c:spPr>
    <a:solidFill>
      <a:srgbClr val="FFFFFF"/>
    </a:solidFill>
    <a:ln w="9360">
      <a:solidFill>
        <a:schemeClr val="dk1">
          <a:lumMod val="15000"/>
          <a:lumOff val="85000"/>
        </a:schemeClr>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104760</xdr:colOff>
      <xdr:row>8</xdr:row>
      <xdr:rowOff>38160</xdr:rowOff>
    </xdr:from>
    <xdr:to>
      <xdr:col>13</xdr:col>
      <xdr:colOff>3960</xdr:colOff>
      <xdr:row>17</xdr:row>
      <xdr:rowOff>37800</xdr:rowOff>
    </xdr:to>
    <xdr:sp macro="" textlink="">
      <xdr:nvSpPr>
        <xdr:cNvPr id="2" name="Chevron 10">
          <a:extLst>
            <a:ext uri="{FF2B5EF4-FFF2-40B4-BE49-F238E27FC236}">
              <a16:creationId xmlns:a16="http://schemas.microsoft.com/office/drawing/2014/main" id="{00000000-0008-0000-0000-000002000000}"/>
            </a:ext>
          </a:extLst>
        </xdr:cNvPr>
        <xdr:cNvSpPr/>
      </xdr:nvSpPr>
      <xdr:spPr>
        <a:xfrm>
          <a:off x="3194640" y="4029120"/>
          <a:ext cx="7538760" cy="1714320"/>
        </a:xfrm>
        <a:prstGeom prst="chevron">
          <a:avLst>
            <a:gd name="adj" fmla="val 50000"/>
          </a:avLst>
        </a:prstGeom>
        <a:solidFill>
          <a:srgbClr val="92D05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ctr">
          <a:noAutofit/>
        </a:bodyPr>
        <a:lstStyle/>
        <a:p>
          <a:pPr>
            <a:lnSpc>
              <a:spcPct val="100000"/>
            </a:lnSpc>
          </a:pPr>
          <a:r>
            <a:rPr lang="fr-FR" sz="1200" b="0" u="none" strike="noStrike">
              <a:solidFill>
                <a:schemeClr val="dk1"/>
              </a:solidFill>
              <a:effectLst/>
              <a:uFillTx/>
              <a:latin typeface="Amerigo BT"/>
              <a:ea typeface="DejaVu Sans"/>
            </a:rPr>
            <a:t>Obtention d'au moins un quart des points (18 sur 72) contenus dans la grille d'autopositionnement, répartis dans les 3 domaines et mentionnant des actions mises en place ou en projet.</a:t>
          </a:r>
          <a:br/>
          <a:r>
            <a:rPr lang="fr-FR" sz="1200" b="0" u="none" strike="noStrike">
              <a:solidFill>
                <a:schemeClr val="dk1"/>
              </a:solidFill>
              <a:effectLst/>
              <a:uFillTx/>
              <a:latin typeface="Amerigo BT"/>
              <a:ea typeface="DejaVu Sans"/>
            </a:rPr>
            <a:t>Pour ce premier niveau, la fiche d'autopositionnement sera examinée par le comité de pilotage.</a:t>
          </a:r>
          <a:endParaRPr lang="fr-FR" sz="1200" b="0" u="none" strike="noStrike">
            <a:effectLst/>
            <a:uFillTx/>
            <a:latin typeface="Calibri"/>
          </a:endParaRPr>
        </a:p>
      </xdr:txBody>
    </xdr:sp>
    <xdr:clientData/>
  </xdr:twoCellAnchor>
  <xdr:twoCellAnchor>
    <xdr:from>
      <xdr:col>0</xdr:col>
      <xdr:colOff>0</xdr:colOff>
      <xdr:row>8</xdr:row>
      <xdr:rowOff>47520</xdr:rowOff>
    </xdr:from>
    <xdr:to>
      <xdr:col>4</xdr:col>
      <xdr:colOff>504360</xdr:colOff>
      <xdr:row>17</xdr:row>
      <xdr:rowOff>18720</xdr:rowOff>
    </xdr:to>
    <xdr:sp macro="" textlink="">
      <xdr:nvSpPr>
        <xdr:cNvPr id="3" name="Pentagone 9">
          <a:extLst>
            <a:ext uri="{FF2B5EF4-FFF2-40B4-BE49-F238E27FC236}">
              <a16:creationId xmlns:a16="http://schemas.microsoft.com/office/drawing/2014/main" id="{00000000-0008-0000-0000-000003000000}"/>
            </a:ext>
          </a:extLst>
        </xdr:cNvPr>
        <xdr:cNvSpPr/>
      </xdr:nvSpPr>
      <xdr:spPr>
        <a:xfrm>
          <a:off x="0" y="4038480"/>
          <a:ext cx="3594240" cy="1685880"/>
        </a:xfrm>
        <a:prstGeom prst="homePlate">
          <a:avLst>
            <a:gd name="adj" fmla="val 50000"/>
          </a:avLst>
        </a:prstGeom>
        <a:solidFill>
          <a:srgbClr val="92D05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t">
          <a:noAutofit/>
        </a:bodyPr>
        <a:lstStyle/>
        <a:p>
          <a:pPr algn="ctr">
            <a:lnSpc>
              <a:spcPct val="100000"/>
            </a:lnSpc>
          </a:pPr>
          <a:endParaRPr lang="fr-FR" sz="1800" b="0" u="none" strike="noStrike">
            <a:effectLst/>
            <a:uFillTx/>
            <a:latin typeface="Calibri"/>
          </a:endParaRPr>
        </a:p>
        <a:p>
          <a:pPr algn="ctr">
            <a:lnSpc>
              <a:spcPct val="100000"/>
            </a:lnSpc>
          </a:pPr>
          <a:endParaRPr lang="fr-FR" sz="1800" b="0" u="none" strike="noStrike">
            <a:effectLst/>
            <a:uFillTx/>
            <a:latin typeface="Calibri"/>
          </a:endParaRPr>
        </a:p>
        <a:p>
          <a:pPr algn="ctr">
            <a:lnSpc>
              <a:spcPct val="100000"/>
            </a:lnSpc>
          </a:pPr>
          <a:r>
            <a:rPr lang="fr-FR" sz="1800" b="1" u="none" strike="noStrike">
              <a:solidFill>
                <a:srgbClr val="000000"/>
              </a:solidFill>
              <a:effectLst/>
              <a:uFillTx/>
              <a:latin typeface="Amerigo BT"/>
              <a:ea typeface="DejaVu Sans"/>
            </a:rPr>
            <a:t>Niveau 1 : </a:t>
          </a:r>
          <a:br/>
          <a:r>
            <a:rPr lang="fr-FR" sz="1800" b="1" u="none" strike="noStrike">
              <a:solidFill>
                <a:srgbClr val="000000"/>
              </a:solidFill>
              <a:effectLst/>
              <a:uFillTx/>
              <a:latin typeface="Amerigo BT"/>
              <a:ea typeface="DejaVu Sans"/>
            </a:rPr>
            <a:t>Engagement </a:t>
          </a:r>
          <a:endParaRPr lang="fr-FR" sz="1800" b="0" u="none" strike="noStrike">
            <a:effectLst/>
            <a:uFillTx/>
            <a:latin typeface="Calibri"/>
          </a:endParaRPr>
        </a:p>
      </xdr:txBody>
    </xdr:sp>
    <xdr:clientData/>
  </xdr:twoCellAnchor>
  <xdr:twoCellAnchor editAs="oneCell">
    <xdr:from>
      <xdr:col>9</xdr:col>
      <xdr:colOff>723960</xdr:colOff>
      <xdr:row>5</xdr:row>
      <xdr:rowOff>142920</xdr:rowOff>
    </xdr:from>
    <xdr:to>
      <xdr:col>11</xdr:col>
      <xdr:colOff>399240</xdr:colOff>
      <xdr:row>6</xdr:row>
      <xdr:rowOff>723600</xdr:rowOff>
    </xdr:to>
    <xdr:pic>
      <xdr:nvPicPr>
        <xdr:cNvPr id="4" name="Image 3" descr="RÃ©sultat de recherche d'images pour &quot;e3d franche comte&quo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l="52010" t="4944" b="18413"/>
        <a:stretch/>
      </xdr:blipFill>
      <xdr:spPr>
        <a:xfrm>
          <a:off x="7839720" y="2971800"/>
          <a:ext cx="1285560" cy="771120"/>
        </a:xfrm>
        <a:prstGeom prst="rect">
          <a:avLst/>
        </a:prstGeom>
        <a:noFill/>
        <a:ln w="0">
          <a:noFill/>
        </a:ln>
      </xdr:spPr>
    </xdr:pic>
    <xdr:clientData/>
  </xdr:twoCellAnchor>
  <xdr:twoCellAnchor>
    <xdr:from>
      <xdr:col>0</xdr:col>
      <xdr:colOff>0</xdr:colOff>
      <xdr:row>18</xdr:row>
      <xdr:rowOff>0</xdr:rowOff>
    </xdr:from>
    <xdr:to>
      <xdr:col>4</xdr:col>
      <xdr:colOff>428400</xdr:colOff>
      <xdr:row>25</xdr:row>
      <xdr:rowOff>171000</xdr:rowOff>
    </xdr:to>
    <xdr:sp macro="" textlink="">
      <xdr:nvSpPr>
        <xdr:cNvPr id="5" name="Pentagone 11">
          <a:extLst>
            <a:ext uri="{FF2B5EF4-FFF2-40B4-BE49-F238E27FC236}">
              <a16:creationId xmlns:a16="http://schemas.microsoft.com/office/drawing/2014/main" id="{00000000-0008-0000-0000-000005000000}"/>
            </a:ext>
          </a:extLst>
        </xdr:cNvPr>
        <xdr:cNvSpPr/>
      </xdr:nvSpPr>
      <xdr:spPr>
        <a:xfrm>
          <a:off x="0" y="5934240"/>
          <a:ext cx="3518280" cy="1504440"/>
        </a:xfrm>
        <a:prstGeom prst="homePlate">
          <a:avLst>
            <a:gd name="adj" fmla="val 50000"/>
          </a:avLst>
        </a:prstGeom>
        <a:solidFill>
          <a:srgbClr val="FFC00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t">
          <a:noAutofit/>
        </a:bodyPr>
        <a:lstStyle/>
        <a:p>
          <a:pPr algn="ctr">
            <a:lnSpc>
              <a:spcPct val="100000"/>
            </a:lnSpc>
          </a:pPr>
          <a:br/>
          <a:endParaRPr lang="fr-FR" sz="1400" b="0" u="none" strike="noStrike">
            <a:effectLst/>
            <a:uFillTx/>
            <a:latin typeface="Calibri"/>
          </a:endParaRPr>
        </a:p>
        <a:p>
          <a:pPr algn="ctr">
            <a:lnSpc>
              <a:spcPct val="100000"/>
            </a:lnSpc>
          </a:pPr>
          <a:r>
            <a:rPr lang="fr-FR" sz="1800" b="1" u="none" strike="noStrike">
              <a:solidFill>
                <a:srgbClr val="000000"/>
              </a:solidFill>
              <a:effectLst/>
              <a:uFillTx/>
              <a:latin typeface="Amerigo BT"/>
              <a:ea typeface="DejaVu Sans"/>
            </a:rPr>
            <a:t>Niveau 2 :  Approfondissement </a:t>
          </a:r>
          <a:endParaRPr lang="fr-FR" sz="1800" b="0" u="none" strike="noStrike">
            <a:effectLst/>
            <a:uFillTx/>
            <a:latin typeface="Calibri"/>
          </a:endParaRPr>
        </a:p>
      </xdr:txBody>
    </xdr:sp>
    <xdr:clientData/>
  </xdr:twoCellAnchor>
  <xdr:twoCellAnchor>
    <xdr:from>
      <xdr:col>4</xdr:col>
      <xdr:colOff>104760</xdr:colOff>
      <xdr:row>17</xdr:row>
      <xdr:rowOff>219240</xdr:rowOff>
    </xdr:from>
    <xdr:to>
      <xdr:col>12</xdr:col>
      <xdr:colOff>459000</xdr:colOff>
      <xdr:row>25</xdr:row>
      <xdr:rowOff>189000</xdr:rowOff>
    </xdr:to>
    <xdr:sp macro="" textlink="">
      <xdr:nvSpPr>
        <xdr:cNvPr id="6" name="Chevron 14">
          <a:extLst>
            <a:ext uri="{FF2B5EF4-FFF2-40B4-BE49-F238E27FC236}">
              <a16:creationId xmlns:a16="http://schemas.microsoft.com/office/drawing/2014/main" id="{00000000-0008-0000-0000-000006000000}"/>
            </a:ext>
          </a:extLst>
        </xdr:cNvPr>
        <xdr:cNvSpPr/>
      </xdr:nvSpPr>
      <xdr:spPr>
        <a:xfrm>
          <a:off x="3194640" y="5924880"/>
          <a:ext cx="7470720" cy="1531800"/>
        </a:xfrm>
        <a:prstGeom prst="chevron">
          <a:avLst>
            <a:gd name="adj" fmla="val 50000"/>
          </a:avLst>
        </a:prstGeom>
        <a:solidFill>
          <a:srgbClr val="FFC00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ctr">
          <a:noAutofit/>
        </a:bodyPr>
        <a:lstStyle/>
        <a:p>
          <a:pPr>
            <a:lnSpc>
              <a:spcPct val="100000"/>
            </a:lnSpc>
          </a:pPr>
          <a:r>
            <a:rPr lang="fr-FR" sz="1200" b="0" u="none" strike="noStrike">
              <a:solidFill>
                <a:schemeClr val="dk1"/>
              </a:solidFill>
              <a:effectLst/>
              <a:uFillTx/>
              <a:latin typeface="Amerigo BT"/>
              <a:ea typeface="DejaVu Sans"/>
            </a:rPr>
            <a:t>Obtention d'au moins la moitié des points (36 points sur 72) contenus dans la grille d'autopositionnement, répartis dans les 3 domaines.</a:t>
          </a:r>
          <a:br/>
          <a:r>
            <a:rPr lang="fr-FR" sz="1200" b="0" u="none" strike="noStrike">
              <a:solidFill>
                <a:schemeClr val="dk1"/>
              </a:solidFill>
              <a:effectLst/>
              <a:uFillTx/>
              <a:latin typeface="Amerigo BT"/>
              <a:ea typeface="+mn-ea"/>
            </a:rPr>
            <a:t>Pour ce second niveau, l'examen de la fiche d'autopositionnement sera suivi d'un entretien avec des représentants de la communauté éducative (personnel de direction, enseignants, élèves...).</a:t>
          </a:r>
          <a:br/>
          <a:r>
            <a:rPr lang="fr-FR" sz="1200" b="1" u="none" strike="noStrike">
              <a:solidFill>
                <a:schemeClr val="dk1"/>
              </a:solidFill>
              <a:effectLst/>
              <a:uFillTx/>
              <a:latin typeface="Amerigo BT"/>
              <a:ea typeface="DejaVu Sans"/>
            </a:rPr>
            <a:t>Le projet doit mettre en oeuvre plusieurs Objectifs de Développement Durable à travers l'item 7.</a:t>
          </a:r>
          <a:endParaRPr lang="fr-FR" sz="1200" b="0" u="none" strike="noStrike">
            <a:effectLst/>
            <a:uFillTx/>
            <a:latin typeface="Calibri"/>
          </a:endParaRPr>
        </a:p>
      </xdr:txBody>
    </xdr:sp>
    <xdr:clientData/>
  </xdr:twoCellAnchor>
  <xdr:twoCellAnchor>
    <xdr:from>
      <xdr:col>0</xdr:col>
      <xdr:colOff>0</xdr:colOff>
      <xdr:row>27</xdr:row>
      <xdr:rowOff>0</xdr:rowOff>
    </xdr:from>
    <xdr:to>
      <xdr:col>4</xdr:col>
      <xdr:colOff>426960</xdr:colOff>
      <xdr:row>34</xdr:row>
      <xdr:rowOff>171000</xdr:rowOff>
    </xdr:to>
    <xdr:sp macro="" textlink="">
      <xdr:nvSpPr>
        <xdr:cNvPr id="7" name="Pentagone 15">
          <a:extLst>
            <a:ext uri="{FF2B5EF4-FFF2-40B4-BE49-F238E27FC236}">
              <a16:creationId xmlns:a16="http://schemas.microsoft.com/office/drawing/2014/main" id="{00000000-0008-0000-0000-000007000000}"/>
            </a:ext>
          </a:extLst>
        </xdr:cNvPr>
        <xdr:cNvSpPr/>
      </xdr:nvSpPr>
      <xdr:spPr>
        <a:xfrm>
          <a:off x="0" y="7610400"/>
          <a:ext cx="3516840" cy="1504440"/>
        </a:xfrm>
        <a:prstGeom prst="homePlate">
          <a:avLst>
            <a:gd name="adj" fmla="val 50000"/>
          </a:avLst>
        </a:prstGeom>
        <a:solidFill>
          <a:schemeClr val="accent4">
            <a:lumMod val="60000"/>
            <a:lumOff val="40000"/>
            <a:alpha val="75000"/>
          </a:schemeClr>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t">
          <a:noAutofit/>
        </a:bodyPr>
        <a:lstStyle/>
        <a:p>
          <a:pPr algn="ctr">
            <a:lnSpc>
              <a:spcPct val="100000"/>
            </a:lnSpc>
          </a:pPr>
          <a:endParaRPr lang="fr-FR" sz="1400" b="0" u="none" strike="noStrike">
            <a:effectLst/>
            <a:uFillTx/>
            <a:latin typeface="Calibri"/>
          </a:endParaRPr>
        </a:p>
        <a:p>
          <a:pPr algn="ctr">
            <a:lnSpc>
              <a:spcPct val="100000"/>
            </a:lnSpc>
          </a:pPr>
          <a:endParaRPr lang="fr-FR" sz="1400" b="0" u="none" strike="noStrike">
            <a:effectLst/>
            <a:uFillTx/>
            <a:latin typeface="Calibri"/>
          </a:endParaRPr>
        </a:p>
        <a:p>
          <a:pPr algn="ctr">
            <a:lnSpc>
              <a:spcPct val="100000"/>
            </a:lnSpc>
          </a:pPr>
          <a:r>
            <a:rPr lang="fr-FR" sz="1800" b="1" u="none" strike="noStrike">
              <a:solidFill>
                <a:srgbClr val="000000"/>
              </a:solidFill>
              <a:effectLst/>
              <a:uFillTx/>
              <a:latin typeface="Amerigo BT"/>
              <a:ea typeface="DejaVu Sans"/>
            </a:rPr>
            <a:t>Niveau 3 : </a:t>
          </a:r>
          <a:br/>
          <a:r>
            <a:rPr lang="fr-FR" sz="1800" b="1" u="none" strike="noStrike">
              <a:solidFill>
                <a:srgbClr val="000000"/>
              </a:solidFill>
              <a:effectLst/>
              <a:uFillTx/>
              <a:latin typeface="Amerigo BT"/>
              <a:ea typeface="DejaVu Sans"/>
            </a:rPr>
            <a:t>Expertise</a:t>
          </a:r>
          <a:endParaRPr lang="fr-FR" sz="1800" b="0" u="none" strike="noStrike">
            <a:effectLst/>
            <a:uFillTx/>
            <a:latin typeface="Calibri"/>
          </a:endParaRPr>
        </a:p>
      </xdr:txBody>
    </xdr:sp>
    <xdr:clientData/>
  </xdr:twoCellAnchor>
  <xdr:twoCellAnchor>
    <xdr:from>
      <xdr:col>4</xdr:col>
      <xdr:colOff>104760</xdr:colOff>
      <xdr:row>27</xdr:row>
      <xdr:rowOff>0</xdr:rowOff>
    </xdr:from>
    <xdr:to>
      <xdr:col>12</xdr:col>
      <xdr:colOff>459000</xdr:colOff>
      <xdr:row>34</xdr:row>
      <xdr:rowOff>151920</xdr:rowOff>
    </xdr:to>
    <xdr:sp macro="" textlink="">
      <xdr:nvSpPr>
        <xdr:cNvPr id="8" name="Chevron 26">
          <a:extLst>
            <a:ext uri="{FF2B5EF4-FFF2-40B4-BE49-F238E27FC236}">
              <a16:creationId xmlns:a16="http://schemas.microsoft.com/office/drawing/2014/main" id="{00000000-0008-0000-0000-000008000000}"/>
            </a:ext>
          </a:extLst>
        </xdr:cNvPr>
        <xdr:cNvSpPr/>
      </xdr:nvSpPr>
      <xdr:spPr>
        <a:xfrm>
          <a:off x="3194640" y="7610400"/>
          <a:ext cx="7470720" cy="1485360"/>
        </a:xfrm>
        <a:prstGeom prst="chevron">
          <a:avLst>
            <a:gd name="adj" fmla="val 50000"/>
          </a:avLst>
        </a:prstGeom>
        <a:solidFill>
          <a:srgbClr val="E134FB"/>
        </a:solidFill>
        <a:ln w="9525">
          <a:solidFill>
            <a:srgbClr val="4A7EBB"/>
          </a:solidFill>
          <a:round/>
        </a:ln>
        <a:effectLst>
          <a:outerShdw blurRad="39960" dist="23040" dir="5400000" rotWithShape="0">
            <a:srgbClr val="000000">
              <a:alpha val="35000"/>
            </a:srgbClr>
          </a:outerShdw>
        </a:effectLst>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defTabSz="914400">
            <a:lnSpc>
              <a:spcPct val="100000"/>
            </a:lnSpc>
            <a:tabLst>
              <a:tab pos="0" algn="l"/>
            </a:tabLst>
          </a:pPr>
          <a:r>
            <a:rPr lang="fr-FR" sz="1200" b="0" u="none" strike="noStrike">
              <a:solidFill>
                <a:srgbClr val="000000"/>
              </a:solidFill>
              <a:effectLst/>
              <a:uFillTx/>
              <a:latin typeface="Amerigo BT"/>
              <a:ea typeface="DejaVu Sans"/>
            </a:rPr>
            <a:t>Obtention d'au moins les trois quarts des points (54 points sur 72) contenus dans la grille d'autopositionnement, répartis dans les 3 domaines.</a:t>
          </a:r>
          <a:br/>
          <a:r>
            <a:rPr lang="fr-FR" sz="1200" b="0" u="none" strike="noStrike">
              <a:solidFill>
                <a:srgbClr val="000000"/>
              </a:solidFill>
              <a:effectLst/>
              <a:uFillTx/>
              <a:latin typeface="Amerigo BT"/>
              <a:ea typeface="DejaVu Sans"/>
            </a:rPr>
            <a:t>La labellisation à ce niveau nécessite une visite de l'établissement sur la base d'une demi-journée avec un maximum de représentants de la communauté éducative (parents, partenaires,...).</a:t>
          </a:r>
          <a:endParaRPr lang="fr-FR" sz="1200" b="0" u="none" strike="noStrike">
            <a:effectLst/>
            <a:uFillTx/>
            <a:latin typeface="Calibri"/>
          </a:endParaRPr>
        </a:p>
        <a:p>
          <a:pPr defTabSz="914400">
            <a:lnSpc>
              <a:spcPct val="100000"/>
            </a:lnSpc>
            <a:tabLst>
              <a:tab pos="0" algn="l"/>
            </a:tabLst>
          </a:pPr>
          <a:r>
            <a:rPr lang="fr-FR" sz="1200" b="1" u="none" strike="noStrike">
              <a:solidFill>
                <a:schemeClr val="dk1"/>
              </a:solidFill>
              <a:effectLst/>
              <a:uFillTx/>
              <a:latin typeface="Amerigo BT"/>
              <a:ea typeface="DejaVu Sans"/>
            </a:rPr>
            <a:t>Un projet de déploiement pluriannuel est mis en place pour couvrir le plus grand nombre des ODD dans le cadre de l'Agenda 2030 (items 7).</a:t>
          </a:r>
          <a:endParaRPr lang="fr-FR" sz="1200" b="0" u="none" strike="noStrike">
            <a:effectLst/>
            <a:uFillTx/>
            <a:latin typeface="Calibri"/>
          </a:endParaRPr>
        </a:p>
        <a:p>
          <a:pPr defTabSz="914400">
            <a:lnSpc>
              <a:spcPct val="100000"/>
            </a:lnSpc>
            <a:tabLst>
              <a:tab pos="0" algn="l"/>
            </a:tabLst>
          </a:pPr>
          <a:endParaRPr lang="fr-FR" sz="1050" b="0" u="none" strike="noStrike">
            <a:effectLst/>
            <a:uFillTx/>
            <a:latin typeface="Calibri"/>
          </a:endParaRPr>
        </a:p>
      </xdr:txBody>
    </xdr:sp>
    <xdr:clientData/>
  </xdr:twoCellAnchor>
  <xdr:twoCellAnchor editAs="oneCell">
    <xdr:from>
      <xdr:col>0</xdr:col>
      <xdr:colOff>0</xdr:colOff>
      <xdr:row>0</xdr:row>
      <xdr:rowOff>0</xdr:rowOff>
    </xdr:from>
    <xdr:to>
      <xdr:col>11</xdr:col>
      <xdr:colOff>1306440</xdr:colOff>
      <xdr:row>0</xdr:row>
      <xdr:rowOff>1263240</xdr:rowOff>
    </xdr:to>
    <xdr:pic>
      <xdr:nvPicPr>
        <xdr:cNvPr id="9" name="Imag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a:stretch/>
      </xdr:blipFill>
      <xdr:spPr>
        <a:xfrm>
          <a:off x="0" y="0"/>
          <a:ext cx="10032480" cy="12632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57240</xdr:colOff>
      <xdr:row>1</xdr:row>
      <xdr:rowOff>93240</xdr:rowOff>
    </xdr:from>
    <xdr:to>
      <xdr:col>2</xdr:col>
      <xdr:colOff>145440</xdr:colOff>
      <xdr:row>5</xdr:row>
      <xdr:rowOff>54360</xdr:rowOff>
    </xdr:to>
    <xdr:pic>
      <xdr:nvPicPr>
        <xdr:cNvPr id="9" name="Image 2">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1"/>
        <a:stretch/>
      </xdr:blipFill>
      <xdr:spPr>
        <a:xfrm>
          <a:off x="57240" y="255240"/>
          <a:ext cx="1487880" cy="112320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519120</xdr:colOff>
      <xdr:row>136</xdr:row>
      <xdr:rowOff>85680</xdr:rowOff>
    </xdr:from>
    <xdr:to>
      <xdr:col>3</xdr:col>
      <xdr:colOff>5833800</xdr:colOff>
      <xdr:row>152</xdr:row>
      <xdr:rowOff>85320</xdr:rowOff>
    </xdr:to>
    <xdr:graphicFrame macro="">
      <xdr:nvGraphicFramePr>
        <xdr:cNvPr id="10" name="Graphique 1">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52560</xdr:colOff>
      <xdr:row>8</xdr:row>
      <xdr:rowOff>147600</xdr:rowOff>
    </xdr:from>
    <xdr:to>
      <xdr:col>8</xdr:col>
      <xdr:colOff>76200</xdr:colOff>
      <xdr:row>46</xdr:row>
      <xdr:rowOff>154781</xdr:rowOff>
    </xdr:to>
    <xdr:graphicFrame macro="">
      <xdr:nvGraphicFramePr>
        <xdr:cNvPr id="11" name="Graphique 3">
          <a:extLst>
            <a:ext uri="{FF2B5EF4-FFF2-40B4-BE49-F238E27FC236}">
              <a16:creationId xmlns:a16="http://schemas.microsoft.com/office/drawing/2014/main" id="{00000000-0008-0000-03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8</xdr:col>
      <xdr:colOff>154800</xdr:colOff>
      <xdr:row>12</xdr:row>
      <xdr:rowOff>107280</xdr:rowOff>
    </xdr:from>
    <xdr:to>
      <xdr:col>12</xdr:col>
      <xdr:colOff>142560</xdr:colOff>
      <xdr:row>26</xdr:row>
      <xdr:rowOff>95040</xdr:rowOff>
    </xdr:to>
    <xdr:graphicFrame macro="">
      <xdr:nvGraphicFramePr>
        <xdr:cNvPr id="12" name="Graphique 1">
          <a:extLst>
            <a:ext uri="{FF2B5EF4-FFF2-40B4-BE49-F238E27FC236}">
              <a16:creationId xmlns:a16="http://schemas.microsoft.com/office/drawing/2014/main" id="{00000000-0008-0000-03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164460</xdr:colOff>
      <xdr:row>9</xdr:row>
      <xdr:rowOff>126180</xdr:rowOff>
    </xdr:from>
    <xdr:to>
      <xdr:col>7</xdr:col>
      <xdr:colOff>721425</xdr:colOff>
      <xdr:row>11</xdr:row>
      <xdr:rowOff>137700</xdr:rowOff>
    </xdr:to>
    <xdr:sp macro="" textlink="">
      <xdr:nvSpPr>
        <xdr:cNvPr id="13" name="ZoneTexte 2">
          <a:extLst>
            <a:ext uri="{FF2B5EF4-FFF2-40B4-BE49-F238E27FC236}">
              <a16:creationId xmlns:a16="http://schemas.microsoft.com/office/drawing/2014/main" id="{00000000-0008-0000-0300-00000D000000}"/>
            </a:ext>
          </a:extLst>
        </xdr:cNvPr>
        <xdr:cNvSpPr/>
      </xdr:nvSpPr>
      <xdr:spPr>
        <a:xfrm>
          <a:off x="8594085" y="2631255"/>
          <a:ext cx="1595190" cy="335370"/>
        </a:xfrm>
        <a:prstGeom prst="rect">
          <a:avLst/>
        </a:prstGeom>
        <a:solidFill>
          <a:srgbClr val="F8CFCE"/>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fr-FR" sz="1400" b="1" u="none" strike="noStrike">
              <a:solidFill>
                <a:schemeClr val="dk1"/>
              </a:solidFill>
              <a:effectLst/>
              <a:uFillTx/>
              <a:latin typeface="Arial"/>
              <a:ea typeface="DejaVu Sans"/>
            </a:rPr>
            <a:t>Domaine 1</a:t>
          </a:r>
          <a:endParaRPr lang="fr-FR" sz="1400" b="0" u="none" strike="noStrike">
            <a:effectLst/>
            <a:uFillTx/>
            <a:latin typeface="Calibri"/>
          </a:endParaRPr>
        </a:p>
      </xdr:txBody>
    </xdr:sp>
    <xdr:clientData/>
  </xdr:twoCellAnchor>
  <xdr:twoCellAnchor>
    <xdr:from>
      <xdr:col>0</xdr:col>
      <xdr:colOff>171435</xdr:colOff>
      <xdr:row>10</xdr:row>
      <xdr:rowOff>102465</xdr:rowOff>
    </xdr:from>
    <xdr:to>
      <xdr:col>1</xdr:col>
      <xdr:colOff>75675</xdr:colOff>
      <xdr:row>12</xdr:row>
      <xdr:rowOff>113985</xdr:rowOff>
    </xdr:to>
    <xdr:sp macro="" textlink="">
      <xdr:nvSpPr>
        <xdr:cNvPr id="14" name="ZoneTexte 4">
          <a:extLst>
            <a:ext uri="{FF2B5EF4-FFF2-40B4-BE49-F238E27FC236}">
              <a16:creationId xmlns:a16="http://schemas.microsoft.com/office/drawing/2014/main" id="{00000000-0008-0000-0300-00000E000000}"/>
            </a:ext>
          </a:extLst>
        </xdr:cNvPr>
        <xdr:cNvSpPr/>
      </xdr:nvSpPr>
      <xdr:spPr>
        <a:xfrm>
          <a:off x="171435" y="2769465"/>
          <a:ext cx="1332990" cy="335370"/>
        </a:xfrm>
        <a:prstGeom prst="rect">
          <a:avLst/>
        </a:prstGeom>
        <a:solidFill>
          <a:srgbClr val="78CCFD"/>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fr-FR" sz="1400" b="1" u="none" strike="noStrike">
              <a:solidFill>
                <a:schemeClr val="dk1"/>
              </a:solidFill>
              <a:effectLst/>
              <a:uFillTx/>
              <a:latin typeface="Arial"/>
              <a:ea typeface="DejaVu Sans"/>
            </a:rPr>
            <a:t>Domaine 3</a:t>
          </a:r>
          <a:endParaRPr lang="fr-FR" sz="1400" b="0" u="none" strike="noStrike">
            <a:effectLst/>
            <a:uFillTx/>
            <a:latin typeface="Calibri"/>
          </a:endParaRPr>
        </a:p>
      </xdr:txBody>
    </xdr:sp>
    <xdr:clientData/>
  </xdr:twoCellAnchor>
  <xdr:twoCellAnchor>
    <xdr:from>
      <xdr:col>5</xdr:col>
      <xdr:colOff>614400</xdr:colOff>
      <xdr:row>42</xdr:row>
      <xdr:rowOff>2505</xdr:rowOff>
    </xdr:from>
    <xdr:to>
      <xdr:col>7</xdr:col>
      <xdr:colOff>133140</xdr:colOff>
      <xdr:row>44</xdr:row>
      <xdr:rowOff>14025</xdr:rowOff>
    </xdr:to>
    <xdr:sp macro="" textlink="">
      <xdr:nvSpPr>
        <xdr:cNvPr id="15" name="ZoneTexte 5">
          <a:extLst>
            <a:ext uri="{FF2B5EF4-FFF2-40B4-BE49-F238E27FC236}">
              <a16:creationId xmlns:a16="http://schemas.microsoft.com/office/drawing/2014/main" id="{00000000-0008-0000-0300-00000F000000}"/>
            </a:ext>
          </a:extLst>
        </xdr:cNvPr>
        <xdr:cNvSpPr/>
      </xdr:nvSpPr>
      <xdr:spPr>
        <a:xfrm>
          <a:off x="8272500" y="7851105"/>
          <a:ext cx="1328490" cy="335370"/>
        </a:xfrm>
        <a:prstGeom prst="rect">
          <a:avLst/>
        </a:prstGeom>
        <a:solidFill>
          <a:srgbClr val="C4FEBB"/>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fr-FR" sz="1400" b="1" u="none" strike="noStrike">
              <a:solidFill>
                <a:schemeClr val="dk1"/>
              </a:solidFill>
              <a:effectLst/>
              <a:uFillTx/>
              <a:latin typeface="Arial"/>
              <a:ea typeface="DejaVu Sans"/>
            </a:rPr>
            <a:t>Domaine 2</a:t>
          </a:r>
          <a:endParaRPr lang="fr-FR" sz="1400" b="0" u="none" strike="noStrike">
            <a:effectLst/>
            <a:uFillTx/>
            <a:latin typeface="Calibri"/>
          </a:endParaRPr>
        </a:p>
      </xdr:txBody>
    </xdr:sp>
    <xdr:clientData/>
  </xdr:twoCellAnchor>
  <xdr:twoCellAnchor editAs="oneCell">
    <xdr:from>
      <xdr:col>10</xdr:col>
      <xdr:colOff>321468</xdr:colOff>
      <xdr:row>0</xdr:row>
      <xdr:rowOff>142876</xdr:rowOff>
    </xdr:from>
    <xdr:to>
      <xdr:col>12</xdr:col>
      <xdr:colOff>185831</xdr:colOff>
      <xdr:row>4</xdr:row>
      <xdr:rowOff>111140</xdr:rowOff>
    </xdr:to>
    <xdr:pic>
      <xdr:nvPicPr>
        <xdr:cNvPr id="2" name="Image 2">
          <a:extLst>
            <a:ext uri="{FF2B5EF4-FFF2-40B4-BE49-F238E27FC236}">
              <a16:creationId xmlns:a16="http://schemas.microsoft.com/office/drawing/2014/main" id="{AE7EC03B-A402-491E-8AD2-7BC991B1ADA0}"/>
            </a:ext>
          </a:extLst>
        </xdr:cNvPr>
        <xdr:cNvPicPr/>
      </xdr:nvPicPr>
      <xdr:blipFill>
        <a:blip xmlns:r="http://schemas.openxmlformats.org/officeDocument/2006/relationships" r:embed="rId3"/>
        <a:stretch/>
      </xdr:blipFill>
      <xdr:spPr>
        <a:xfrm>
          <a:off x="12501562" y="142876"/>
          <a:ext cx="1412175" cy="1123170"/>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4" displayName="Tableau4" ref="B10:G34" totalsRowShown="0">
  <tableColumns count="6">
    <tableColumn id="1" xr3:uid="{00000000-0010-0000-0000-000001000000}" name="Domaines"/>
    <tableColumn id="2" xr3:uid="{00000000-0010-0000-0000-000002000000}" name="Items"/>
    <tableColumn id="3" xr3:uid="{00000000-0010-0000-0000-000003000000}" name="Intitulé de l'item"/>
    <tableColumn id="4" xr3:uid="{00000000-0010-0000-0000-000004000000}" name="Politique conduite"/>
    <tableColumn id="5" xr3:uid="{00000000-0010-0000-0000-000005000000}" name="Points"/>
    <tableColumn id="6" xr3:uid="{00000000-0010-0000-0000-000006000000}" name="Éléments explicatif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Items24" displayName="Items24" ref="A1:F97" totalsRowShown="0">
  <autoFilter ref="A1:F97" xr:uid="{00000000-0009-0000-0100-000001000000}"/>
  <tableColumns count="6">
    <tableColumn id="1" xr3:uid="{00000000-0010-0000-0100-000001000000}" name="domaine"/>
    <tableColumn id="2" xr3:uid="{00000000-0010-0000-0100-000002000000}" name="n_i"/>
    <tableColumn id="3" xr3:uid="{00000000-0010-0000-0100-000003000000}" name="items" dataDxfId="2"/>
    <tableColumn id="4" xr3:uid="{00000000-0010-0000-0100-000004000000}" name="ind" dataDxfId="1"/>
    <tableColumn id="5" xr3:uid="{00000000-0010-0000-0100-000005000000}" name="Points"/>
    <tableColumn id="6" xr3:uid="{00000000-0010-0000-0100-000006000000}" name="commentaires"/>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bin"/><Relationship Id="rId1" Type="http://schemas.openxmlformats.org/officeDocument/2006/relationships/hyperlink" Target="mailto:labellisation.e3d@ac-besanc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showGridLines="0" tabSelected="1" zoomScaleNormal="100" workbookViewId="0">
      <selection activeCell="A4" sqref="A4:M4"/>
    </sheetView>
  </sheetViews>
  <sheetFormatPr baseColWidth="10" defaultColWidth="11.42578125" defaultRowHeight="15"/>
  <cols>
    <col min="1" max="1" width="9.5703125" style="1" customWidth="1"/>
    <col min="2" max="11" width="11.42578125" style="1"/>
    <col min="12" max="12" width="21" style="1" customWidth="1"/>
    <col min="13" max="13" width="7.42578125" style="1" customWidth="1"/>
    <col min="14" max="16384" width="11.42578125" style="1"/>
  </cols>
  <sheetData>
    <row r="1" spans="1:13" ht="100.5" customHeight="1">
      <c r="A1" s="102"/>
      <c r="B1" s="102"/>
      <c r="C1" s="102"/>
      <c r="D1" s="102"/>
      <c r="E1" s="102"/>
    </row>
    <row r="2" spans="1:13" s="2" customFormat="1" ht="34.5" customHeight="1">
      <c r="B2" s="103" t="s">
        <v>0</v>
      </c>
      <c r="C2" s="103"/>
      <c r="D2" s="103"/>
      <c r="E2" s="103"/>
      <c r="F2" s="103"/>
      <c r="G2" s="103"/>
      <c r="H2" s="103"/>
      <c r="I2" s="103"/>
      <c r="J2" s="103"/>
      <c r="K2" s="103"/>
      <c r="L2" s="103"/>
    </row>
    <row r="3" spans="1:13" s="2" customFormat="1" ht="15.75" customHeight="1">
      <c r="A3" s="104"/>
      <c r="B3" s="104"/>
      <c r="C3" s="3"/>
      <c r="D3" s="3"/>
      <c r="E3" s="3"/>
      <c r="F3" s="3"/>
      <c r="G3" s="3"/>
      <c r="H3" s="3"/>
      <c r="I3" s="3"/>
      <c r="J3" s="3"/>
      <c r="K3" s="3"/>
      <c r="L3" s="3"/>
    </row>
    <row r="4" spans="1:13" s="2" customFormat="1" ht="30" customHeight="1">
      <c r="A4" s="105" t="s">
        <v>1</v>
      </c>
      <c r="B4" s="105"/>
      <c r="C4" s="105"/>
      <c r="D4" s="105"/>
      <c r="E4" s="105"/>
      <c r="F4" s="105"/>
      <c r="G4" s="105"/>
      <c r="H4" s="105"/>
      <c r="I4" s="105"/>
      <c r="J4" s="105"/>
      <c r="K4" s="105"/>
      <c r="L4" s="105"/>
      <c r="M4" s="105"/>
    </row>
    <row r="5" spans="1:13" s="2" customFormat="1" ht="42" customHeight="1">
      <c r="A5" s="106" t="s">
        <v>2</v>
      </c>
      <c r="B5" s="106"/>
      <c r="C5" s="106"/>
      <c r="D5" s="106"/>
      <c r="E5" s="106"/>
      <c r="F5" s="106"/>
      <c r="G5" s="106"/>
      <c r="H5" s="106"/>
      <c r="I5" s="106"/>
      <c r="J5" s="106"/>
      <c r="K5" s="106"/>
      <c r="L5" s="106"/>
      <c r="M5" s="106"/>
    </row>
    <row r="6" spans="1:13" s="2" customFormat="1" ht="15" customHeight="1">
      <c r="A6" s="4"/>
      <c r="B6" s="4"/>
      <c r="C6" s="4"/>
      <c r="D6" s="4"/>
      <c r="E6" s="4"/>
      <c r="F6" s="4"/>
      <c r="G6" s="4"/>
      <c r="H6" s="4"/>
      <c r="I6" s="4"/>
      <c r="J6" s="4"/>
      <c r="K6" s="4"/>
      <c r="L6" s="4"/>
      <c r="M6" s="4"/>
    </row>
    <row r="7" spans="1:13" ht="61.5" customHeight="1">
      <c r="A7" s="101" t="s">
        <v>3</v>
      </c>
      <c r="B7" s="101"/>
      <c r="C7" s="101"/>
      <c r="D7" s="101"/>
      <c r="E7" s="101"/>
      <c r="F7" s="101"/>
      <c r="G7" s="101"/>
      <c r="H7" s="101"/>
    </row>
    <row r="18" ht="18" customHeight="1"/>
    <row r="27" ht="12" customHeight="1"/>
  </sheetData>
  <sheetProtection algorithmName="SHA-512" hashValue="TA+4XLgNqgbP8Bw2I2VcsGFD3A6xtOQO6iaNRlcrkQrG23eDFDKe2yYDCCaH1Es/BHwik34it8PQVVPruaOt6g==" saltValue="JWaqFLPXhI1f64oOQfKhFw==" spinCount="100000" sheet="1" selectLockedCells="1" selectUnlockedCells="1"/>
  <mergeCells count="6">
    <mergeCell ref="A7:H7"/>
    <mergeCell ref="A1:E1"/>
    <mergeCell ref="B2:L2"/>
    <mergeCell ref="A3:B3"/>
    <mergeCell ref="A4:M4"/>
    <mergeCell ref="A5:M5"/>
  </mergeCells>
  <pageMargins left="0.75" right="0.75" top="1" bottom="1"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zoomScaleNormal="100" workbookViewId="0">
      <selection activeCell="E3" sqref="E3"/>
    </sheetView>
  </sheetViews>
  <sheetFormatPr baseColWidth="10" defaultColWidth="11.5703125" defaultRowHeight="12.75" customHeight="1"/>
  <cols>
    <col min="1" max="1" width="19.85546875" style="5" customWidth="1"/>
    <col min="2" max="2" width="15" style="5" hidden="1" customWidth="1"/>
    <col min="3" max="3" width="6.140625" style="5" customWidth="1"/>
    <col min="4" max="4" width="57.85546875" style="5" customWidth="1"/>
    <col min="5" max="5" width="106.85546875" style="5" customWidth="1"/>
    <col min="6" max="6" width="8.28515625" style="6" hidden="1" customWidth="1"/>
    <col min="7" max="7" width="47.85546875" style="5" customWidth="1"/>
    <col min="8" max="16384" width="11.5703125" style="5"/>
  </cols>
  <sheetData>
    <row r="1" spans="1:7" ht="12.75" customHeight="1">
      <c r="B1" s="7"/>
      <c r="C1" s="7"/>
      <c r="D1" s="7"/>
      <c r="F1" s="8"/>
      <c r="G1" s="7"/>
    </row>
    <row r="2" spans="1:7" ht="28.5" customHeight="1">
      <c r="B2" s="7"/>
      <c r="C2" s="7"/>
      <c r="D2" s="7"/>
      <c r="E2" s="9" t="s">
        <v>4</v>
      </c>
      <c r="F2" s="8"/>
      <c r="G2" s="7"/>
    </row>
    <row r="3" spans="1:7" ht="21.75" customHeight="1">
      <c r="B3" s="7"/>
      <c r="C3" s="7"/>
      <c r="D3" s="10" t="s">
        <v>5</v>
      </c>
      <c r="E3" s="11"/>
      <c r="F3" s="8"/>
      <c r="G3" s="7"/>
    </row>
    <row r="4" spans="1:7" ht="21" customHeight="1">
      <c r="B4" s="7"/>
      <c r="C4" s="7"/>
      <c r="D4" s="12" t="s">
        <v>6</v>
      </c>
      <c r="E4" s="13"/>
      <c r="F4" s="8"/>
      <c r="G4" s="7"/>
    </row>
    <row r="5" spans="1:7" ht="20.25" customHeight="1">
      <c r="B5" s="7"/>
      <c r="C5" s="7"/>
      <c r="D5" s="14" t="s">
        <v>7</v>
      </c>
      <c r="E5" s="15"/>
      <c r="F5" s="8"/>
      <c r="G5" s="7"/>
    </row>
    <row r="6" spans="1:7" ht="19.5" customHeight="1">
      <c r="B6" s="7"/>
      <c r="C6" s="7"/>
      <c r="D6" s="12" t="s">
        <v>8</v>
      </c>
      <c r="E6" s="15"/>
      <c r="F6" s="8"/>
      <c r="G6" s="7"/>
    </row>
    <row r="7" spans="1:7" ht="19.5" customHeight="1">
      <c r="B7" s="7"/>
      <c r="C7" s="7"/>
      <c r="D7" s="12" t="s">
        <v>9</v>
      </c>
      <c r="E7" s="15"/>
      <c r="F7" s="8"/>
      <c r="G7" s="7"/>
    </row>
    <row r="8" spans="1:7" ht="19.5" customHeight="1">
      <c r="B8" s="7"/>
      <c r="C8" s="7"/>
      <c r="D8" s="12" t="s">
        <v>10</v>
      </c>
      <c r="E8" s="15"/>
      <c r="F8" s="8"/>
      <c r="G8" s="7"/>
    </row>
    <row r="9" spans="1:7" ht="19.5" customHeight="1">
      <c r="B9" s="7"/>
      <c r="C9" s="7"/>
      <c r="D9" s="12" t="s">
        <v>11</v>
      </c>
      <c r="E9" s="15"/>
      <c r="F9" s="8"/>
      <c r="G9" s="7"/>
    </row>
    <row r="10" spans="1:7" s="21" customFormat="1" ht="15">
      <c r="A10" s="16" t="s">
        <v>12</v>
      </c>
      <c r="B10" s="17" t="s">
        <v>12</v>
      </c>
      <c r="C10" s="18" t="s">
        <v>13</v>
      </c>
      <c r="D10" s="18" t="s">
        <v>14</v>
      </c>
      <c r="E10" s="19" t="s">
        <v>15</v>
      </c>
      <c r="F10" s="19" t="s">
        <v>16</v>
      </c>
      <c r="G10" s="20" t="s">
        <v>17</v>
      </c>
    </row>
    <row r="11" spans="1:7" ht="14.1" customHeight="1">
      <c r="A11" s="107" t="s">
        <v>18</v>
      </c>
      <c r="B11" s="22">
        <v>1</v>
      </c>
      <c r="C11" s="23">
        <v>1</v>
      </c>
      <c r="D11" s="24" t="s">
        <v>200</v>
      </c>
      <c r="E11" s="25"/>
      <c r="F11" s="26" t="str">
        <f>IF(ISBLANK(Tableau4[[#This Row],[Politique conduite]]),"",VLOOKUP(Tableau4[[#This Row],[Politique conduite]],Items24[[ind]:[Points]],2,0))</f>
        <v/>
      </c>
      <c r="G11" s="27"/>
    </row>
    <row r="12" spans="1:7" ht="14.25">
      <c r="A12" s="107"/>
      <c r="B12" s="22">
        <v>1</v>
      </c>
      <c r="C12" s="23">
        <v>2</v>
      </c>
      <c r="D12" s="24" t="s">
        <v>19</v>
      </c>
      <c r="E12" s="25"/>
      <c r="F12" s="28" t="str">
        <f>IF(ISBLANK(Tableau4[[#This Row],[Politique conduite]]),"",VLOOKUP(Tableau4[[#This Row],[Politique conduite]],Items24[[ind]:[Points]],2,0))</f>
        <v/>
      </c>
      <c r="G12" s="27"/>
    </row>
    <row r="13" spans="1:7" ht="14.25">
      <c r="A13" s="107"/>
      <c r="B13" s="22">
        <v>1</v>
      </c>
      <c r="C13" s="23">
        <v>3</v>
      </c>
      <c r="D13" s="24" t="s">
        <v>20</v>
      </c>
      <c r="E13" s="25"/>
      <c r="F13" s="28" t="str">
        <f>IF(ISBLANK(Tableau4[[#This Row],[Politique conduite]]),"",VLOOKUP(Tableau4[[#This Row],[Politique conduite]],Items24[[ind]:[Points]],2,0))</f>
        <v/>
      </c>
      <c r="G13" s="27"/>
    </row>
    <row r="14" spans="1:7" ht="14.25">
      <c r="A14" s="107"/>
      <c r="B14" s="22">
        <v>1</v>
      </c>
      <c r="C14" s="23">
        <v>4</v>
      </c>
      <c r="D14" s="24" t="s">
        <v>21</v>
      </c>
      <c r="E14" s="25"/>
      <c r="F14" s="28" t="str">
        <f>IF(ISBLANK(Tableau4[[#This Row],[Politique conduite]]),"",VLOOKUP(Tableau4[[#This Row],[Politique conduite]],Items24[[ind]:[Points]],2,0))</f>
        <v/>
      </c>
      <c r="G14" s="27"/>
    </row>
    <row r="15" spans="1:7" ht="14.25">
      <c r="A15" s="107"/>
      <c r="B15" s="22">
        <v>1</v>
      </c>
      <c r="C15" s="23">
        <v>5</v>
      </c>
      <c r="D15" s="24" t="s">
        <v>191</v>
      </c>
      <c r="E15" s="25"/>
      <c r="F15" s="28" t="str">
        <f>IF(ISBLANK(Tableau4[[#This Row],[Politique conduite]]),"",VLOOKUP(Tableau4[[#This Row],[Politique conduite]],Items24[[ind]:[Points]],2,0))</f>
        <v/>
      </c>
      <c r="G15" s="27"/>
    </row>
    <row r="16" spans="1:7" ht="14.25">
      <c r="A16" s="107"/>
      <c r="B16" s="22">
        <v>1</v>
      </c>
      <c r="C16" s="23">
        <v>6</v>
      </c>
      <c r="D16" s="24" t="s">
        <v>69</v>
      </c>
      <c r="E16" s="25"/>
      <c r="F16" s="28" t="str">
        <f>IF(ISBLANK(Tableau4[[#This Row],[Politique conduite]]),"",VLOOKUP(Tableau4[[#This Row],[Politique conduite]],Items24[[ind]:[Points]],2,0))</f>
        <v/>
      </c>
      <c r="G16" s="27"/>
    </row>
    <row r="17" spans="1:7" ht="14.25">
      <c r="A17" s="107"/>
      <c r="B17" s="22">
        <v>1</v>
      </c>
      <c r="C17" s="23">
        <v>7</v>
      </c>
      <c r="D17" s="29" t="s">
        <v>24</v>
      </c>
      <c r="E17" s="25"/>
      <c r="F17" s="28" t="str">
        <f>IF(ISBLANK(Tableau4[[#This Row],[Politique conduite]]),"",VLOOKUP(Tableau4[[#This Row],[Politique conduite]],Items24[[ind]:[Points]],2,0))</f>
        <v/>
      </c>
      <c r="G17" s="27"/>
    </row>
    <row r="18" spans="1:7" ht="14.25">
      <c r="A18" s="107"/>
      <c r="B18" s="22">
        <v>1</v>
      </c>
      <c r="C18" s="23">
        <v>8</v>
      </c>
      <c r="D18" s="24" t="s">
        <v>25</v>
      </c>
      <c r="E18" s="25"/>
      <c r="F18" s="28" t="str">
        <f>IF(ISBLANK(Tableau4[[#This Row],[Politique conduite]]),"",VLOOKUP(Tableau4[[#This Row],[Politique conduite]],Items24[[ind]:[Points]],2,0))</f>
        <v/>
      </c>
      <c r="G18" s="27"/>
    </row>
    <row r="19" spans="1:7" ht="22.35" customHeight="1">
      <c r="A19" s="108" t="s">
        <v>26</v>
      </c>
      <c r="B19" s="30">
        <v>2</v>
      </c>
      <c r="C19" s="31">
        <v>9</v>
      </c>
      <c r="D19" s="32" t="s">
        <v>27</v>
      </c>
      <c r="E19" s="33"/>
      <c r="F19" s="34" t="str">
        <f>IF(ISBLANK(Tableau4[[#This Row],[Politique conduite]]),"",VLOOKUP(Tableau4[[#This Row],[Politique conduite]],Items24[[ind]:[Points]],2,0))</f>
        <v/>
      </c>
      <c r="G19" s="35"/>
    </row>
    <row r="20" spans="1:7" ht="14.25">
      <c r="A20" s="108"/>
      <c r="B20" s="30">
        <v>2</v>
      </c>
      <c r="C20" s="31">
        <v>10</v>
      </c>
      <c r="D20" s="36" t="s">
        <v>28</v>
      </c>
      <c r="E20" s="33"/>
      <c r="F20" s="34" t="str">
        <f>IF(ISBLANK(Tableau4[[#This Row],[Politique conduite]]),"",VLOOKUP(Tableau4[[#This Row],[Politique conduite]],Items24[[ind]:[Points]],2,0))</f>
        <v/>
      </c>
      <c r="G20" s="35"/>
    </row>
    <row r="21" spans="1:7" ht="14.25">
      <c r="A21" s="108"/>
      <c r="B21" s="30">
        <v>2</v>
      </c>
      <c r="C21" s="31">
        <v>11</v>
      </c>
      <c r="D21" s="36" t="s">
        <v>90</v>
      </c>
      <c r="E21" s="33"/>
      <c r="F21" s="34" t="str">
        <f>IF(ISBLANK(Tableau4[[#This Row],[Politique conduite]]),"",VLOOKUP(Tableau4[[#This Row],[Politique conduite]],Items24[[ind]:[Points]],2,0))</f>
        <v/>
      </c>
      <c r="G21" s="35"/>
    </row>
    <row r="22" spans="1:7" ht="14.25">
      <c r="A22" s="108"/>
      <c r="B22" s="30">
        <v>2</v>
      </c>
      <c r="C22" s="31">
        <v>12</v>
      </c>
      <c r="D22" s="32" t="s">
        <v>30</v>
      </c>
      <c r="E22" s="33"/>
      <c r="F22" s="34" t="str">
        <f>IF(ISBLANK(Tableau4[[#This Row],[Politique conduite]]),"",VLOOKUP(Tableau4[[#This Row],[Politique conduite]],Items24[[ind]:[Points]],2,0))</f>
        <v/>
      </c>
      <c r="G22" s="35"/>
    </row>
    <row r="23" spans="1:7" ht="14.25">
      <c r="A23" s="108"/>
      <c r="B23" s="30">
        <v>2</v>
      </c>
      <c r="C23" s="31">
        <v>13</v>
      </c>
      <c r="D23" s="37" t="s">
        <v>31</v>
      </c>
      <c r="E23" s="33"/>
      <c r="F23" s="34" t="str">
        <f>IF(ISBLANK(Tableau4[[#This Row],[Politique conduite]]),"",VLOOKUP(Tableau4[[#This Row],[Politique conduite]],Items24[[ind]:[Points]],2,0))</f>
        <v/>
      </c>
      <c r="G23" s="35"/>
    </row>
    <row r="24" spans="1:7" ht="14.25">
      <c r="A24" s="108"/>
      <c r="B24" s="30">
        <v>2</v>
      </c>
      <c r="C24" s="31">
        <v>14</v>
      </c>
      <c r="D24" s="32" t="s">
        <v>192</v>
      </c>
      <c r="E24" s="33"/>
      <c r="F24" s="34" t="str">
        <f>IF(ISBLANK(Tableau4[[#This Row],[Politique conduite]]),"",VLOOKUP(Tableau4[[#This Row],[Politique conduite]],Items24[[ind]:[Points]],2,0))</f>
        <v/>
      </c>
      <c r="G24" s="35"/>
    </row>
    <row r="25" spans="1:7" ht="14.25">
      <c r="A25" s="108"/>
      <c r="B25" s="30">
        <v>2</v>
      </c>
      <c r="C25" s="31">
        <v>15</v>
      </c>
      <c r="D25" s="32" t="s">
        <v>32</v>
      </c>
      <c r="E25" s="33"/>
      <c r="F25" s="34" t="str">
        <f>IF(ISBLANK(Tableau4[[#This Row],[Politique conduite]]),"",VLOOKUP(Tableau4[[#This Row],[Politique conduite]],Items24[[ind]:[Points]],2,0))</f>
        <v/>
      </c>
      <c r="G25" s="35"/>
    </row>
    <row r="26" spans="1:7" ht="14.25">
      <c r="A26" s="108"/>
      <c r="B26" s="30">
        <v>2</v>
      </c>
      <c r="C26" s="31">
        <v>16</v>
      </c>
      <c r="D26" s="32" t="s">
        <v>33</v>
      </c>
      <c r="E26" s="33"/>
      <c r="F26" s="34" t="str">
        <f>IF(ISBLANK(Tableau4[[#This Row],[Politique conduite]]),"",VLOOKUP(Tableau4[[#This Row],[Politique conduite]],Items24[[ind]:[Points]],2,0))</f>
        <v/>
      </c>
      <c r="G26" s="35"/>
    </row>
    <row r="27" spans="1:7" ht="14.1" customHeight="1">
      <c r="A27" s="109" t="s">
        <v>34</v>
      </c>
      <c r="B27" s="38">
        <v>3</v>
      </c>
      <c r="C27" s="39">
        <v>17</v>
      </c>
      <c r="D27" s="40" t="s">
        <v>35</v>
      </c>
      <c r="E27" s="41"/>
      <c r="F27" s="42" t="str">
        <f>IF(ISBLANK(Tableau4[[#This Row],[Politique conduite]]),"",VLOOKUP(Tableau4[[#This Row],[Politique conduite]],Items24[[ind]:[Points]],2,0))</f>
        <v/>
      </c>
      <c r="G27" s="43"/>
    </row>
    <row r="28" spans="1:7" ht="14.25">
      <c r="A28" s="109"/>
      <c r="B28" s="38">
        <v>3</v>
      </c>
      <c r="C28" s="39">
        <v>18</v>
      </c>
      <c r="D28" s="40" t="s">
        <v>36</v>
      </c>
      <c r="E28" s="41"/>
      <c r="F28" s="42" t="str">
        <f>IF(ISBLANK(Tableau4[[#This Row],[Politique conduite]]),"",VLOOKUP(Tableau4[[#This Row],[Politique conduite]],Items24[[ind]:[Points]],2,0))</f>
        <v/>
      </c>
      <c r="G28" s="43"/>
    </row>
    <row r="29" spans="1:7" ht="14.25">
      <c r="A29" s="109"/>
      <c r="B29" s="38">
        <v>3</v>
      </c>
      <c r="C29" s="39">
        <v>19</v>
      </c>
      <c r="D29" s="40" t="s">
        <v>193</v>
      </c>
      <c r="E29" s="41"/>
      <c r="F29" s="42" t="str">
        <f>IF(ISBLANK(Tableau4[[#This Row],[Politique conduite]]),"",VLOOKUP(Tableau4[[#This Row],[Politique conduite]],Items24[[ind]:[Points]],2,0))</f>
        <v/>
      </c>
      <c r="G29" s="43"/>
    </row>
    <row r="30" spans="1:7" ht="24">
      <c r="A30" s="109"/>
      <c r="B30" s="38">
        <v>3</v>
      </c>
      <c r="C30" s="39">
        <v>20</v>
      </c>
      <c r="D30" s="40" t="s">
        <v>177</v>
      </c>
      <c r="E30" s="41"/>
      <c r="F30" s="42" t="str">
        <f>IF(ISBLANK(Tableau4[[#This Row],[Politique conduite]]),"",VLOOKUP(Tableau4[[#This Row],[Politique conduite]],Items24[[ind]:[Points]],2,0))</f>
        <v/>
      </c>
      <c r="G30" s="43"/>
    </row>
    <row r="31" spans="1:7" ht="14.25">
      <c r="A31" s="109"/>
      <c r="B31" s="38">
        <v>3</v>
      </c>
      <c r="C31" s="39">
        <v>21</v>
      </c>
      <c r="D31" s="40" t="s">
        <v>37</v>
      </c>
      <c r="E31" s="41"/>
      <c r="F31" s="42" t="str">
        <f>IF(ISBLANK(Tableau4[[#This Row],[Politique conduite]]),"",VLOOKUP(Tableau4[[#This Row],[Politique conduite]],Items24[[ind]:[Points]],2,0))</f>
        <v/>
      </c>
      <c r="G31" s="43"/>
    </row>
    <row r="32" spans="1:7" ht="14.25">
      <c r="A32" s="109"/>
      <c r="B32" s="38">
        <v>3</v>
      </c>
      <c r="C32" s="39">
        <v>22</v>
      </c>
      <c r="D32" s="40" t="s">
        <v>38</v>
      </c>
      <c r="E32" s="41"/>
      <c r="F32" s="42" t="str">
        <f>IF(ISBLANK(Tableau4[[#This Row],[Politique conduite]]),"",VLOOKUP(Tableau4[[#This Row],[Politique conduite]],Items24[[ind]:[Points]],2,0))</f>
        <v/>
      </c>
      <c r="G32" s="43"/>
    </row>
    <row r="33" spans="1:7" ht="14.25">
      <c r="A33" s="109"/>
      <c r="B33" s="38">
        <v>3</v>
      </c>
      <c r="C33" s="39">
        <v>23</v>
      </c>
      <c r="D33" s="40" t="s">
        <v>39</v>
      </c>
      <c r="E33" s="41"/>
      <c r="F33" s="42" t="str">
        <f>IF(ISBLANK(Tableau4[[#This Row],[Politique conduite]]),"",VLOOKUP(Tableau4[[#This Row],[Politique conduite]],Items24[[ind]:[Points]],2,0))</f>
        <v/>
      </c>
      <c r="G33" s="43"/>
    </row>
    <row r="34" spans="1:7" ht="14.25">
      <c r="A34" s="109"/>
      <c r="B34" s="44">
        <v>3</v>
      </c>
      <c r="C34" s="45">
        <v>24</v>
      </c>
      <c r="D34" s="46" t="s">
        <v>40</v>
      </c>
      <c r="E34" s="47"/>
      <c r="F34" s="48" t="str">
        <f>IF(ISBLANK(Tableau4[[#This Row],[Politique conduite]]),"",VLOOKUP(Tableau4[[#This Row],[Politique conduite]],Items24[[ind]:[Points]],2,0))</f>
        <v/>
      </c>
      <c r="G34" s="49"/>
    </row>
  </sheetData>
  <sheetProtection algorithmName="SHA-512" hashValue="TQ1zWqf7Xch1HeUIrDHN5SXIye/58HObprv642BnnT4WJcavqquvruwnhOj/cVDPN4Zc42MgoSOC8uUAftydQQ==" saltValue="qMdtCGzckLq3YBAQc+sQsQ==" spinCount="100000" sheet="1" formatRows="0" insertHyperlinks="0" selectLockedCells="1"/>
  <mergeCells count="3">
    <mergeCell ref="A11:A18"/>
    <mergeCell ref="A19:A26"/>
    <mergeCell ref="A27:A34"/>
  </mergeCells>
  <dataValidations count="25">
    <dataValidation type="list" allowBlank="1" showInputMessage="1" showErrorMessage="1" promptTitle="Choisir parmi la liste" prompt=" " sqref="E34" xr:uid="{00000000-0002-0000-0100-000000000000}">
      <formula1>list_24</formula1>
      <formula2>0</formula2>
    </dataValidation>
    <dataValidation type="list" allowBlank="1" showInputMessage="1" showErrorMessage="1" promptTitle="Choisir parmi la liste" prompt=" " sqref="E33" xr:uid="{00000000-0002-0000-0100-000001000000}">
      <formula1>list_23</formula1>
      <formula2>0</formula2>
    </dataValidation>
    <dataValidation type="list" allowBlank="1" showInputMessage="1" showErrorMessage="1" promptTitle="Choisir parmi la liste" prompt=" " sqref="E32" xr:uid="{00000000-0002-0000-0100-000002000000}">
      <formula1>list_22</formula1>
      <formula2>0</formula2>
    </dataValidation>
    <dataValidation type="list" allowBlank="1" showInputMessage="1" showErrorMessage="1" promptTitle="Choisir parmi la liste" prompt=" " sqref="E31" xr:uid="{00000000-0002-0000-0100-000003000000}">
      <formula1>list_21</formula1>
      <formula2>0</formula2>
    </dataValidation>
    <dataValidation type="list" allowBlank="1" showInputMessage="1" showErrorMessage="1" promptTitle="Choisir parmi la liste" prompt=" " sqref="E30" xr:uid="{00000000-0002-0000-0100-000004000000}">
      <formula1>list_20</formula1>
      <formula2>0</formula2>
    </dataValidation>
    <dataValidation type="list" allowBlank="1" showInputMessage="1" showErrorMessage="1" promptTitle="Choisir parmi la liste" prompt=" " sqref="E29" xr:uid="{00000000-0002-0000-0100-000005000000}">
      <formula1>list_19</formula1>
      <formula2>0</formula2>
    </dataValidation>
    <dataValidation type="list" allowBlank="1" showInputMessage="1" showErrorMessage="1" promptTitle="Choisir parmi la liste" prompt=" " sqref="E28" xr:uid="{00000000-0002-0000-0100-000006000000}">
      <formula1>list_18</formula1>
      <formula2>0</formula2>
    </dataValidation>
    <dataValidation type="list" allowBlank="1" showInputMessage="1" showErrorMessage="1" promptTitle="Choisir parmi la liste" prompt=" " sqref="E27" xr:uid="{00000000-0002-0000-0100-000007000000}">
      <formula1>list_17</formula1>
      <formula2>0</formula2>
    </dataValidation>
    <dataValidation type="list" allowBlank="1" showInputMessage="1" showErrorMessage="1" promptTitle="Choisir parmi la liste" prompt=" " sqref="E26" xr:uid="{00000000-0002-0000-0100-000008000000}">
      <formula1>list_16</formula1>
      <formula2>0</formula2>
    </dataValidation>
    <dataValidation type="list" allowBlank="1" showInputMessage="1" showErrorMessage="1" promptTitle="Choisir parmi la liste" prompt=" " sqref="E25" xr:uid="{00000000-0002-0000-0100-000009000000}">
      <formula1>list_15</formula1>
      <formula2>0</formula2>
    </dataValidation>
    <dataValidation type="list" allowBlank="1" showInputMessage="1" showErrorMessage="1" promptTitle="Choisir parmi la liste" prompt=" " sqref="E24" xr:uid="{00000000-0002-0000-0100-00000A000000}">
      <formula1>list_14</formula1>
      <formula2>0</formula2>
    </dataValidation>
    <dataValidation type="list" allowBlank="1" showInputMessage="1" showErrorMessage="1" promptTitle="Choisir parmi la liste" prompt=" " sqref="E23" xr:uid="{00000000-0002-0000-0100-00000B000000}">
      <formula1>list_13</formula1>
      <formula2>0</formula2>
    </dataValidation>
    <dataValidation type="list" allowBlank="1" showInputMessage="1" showErrorMessage="1" promptTitle="Choisir parmi la liste" prompt=" " sqref="E22" xr:uid="{00000000-0002-0000-0100-00000C000000}">
      <formula1>list_12</formula1>
      <formula2>0</formula2>
    </dataValidation>
    <dataValidation type="list" allowBlank="1" showInputMessage="1" showErrorMessage="1" promptTitle="Choisir parmi la liste" prompt=" " sqref="E21" xr:uid="{00000000-0002-0000-0100-00000D000000}">
      <formula1>list_11</formula1>
      <formula2>0</formula2>
    </dataValidation>
    <dataValidation type="list" allowBlank="1" showInputMessage="1" showErrorMessage="1" promptTitle="Choisir parmi la liste" prompt=" " sqref="E20" xr:uid="{00000000-0002-0000-0100-00000E000000}">
      <formula1>list_10</formula1>
      <formula2>0</formula2>
    </dataValidation>
    <dataValidation type="list" allowBlank="1" showInputMessage="1" showErrorMessage="1" promptTitle="Choisir parmi la liste" prompt=" " sqref="E19" xr:uid="{00000000-0002-0000-0100-00000F000000}">
      <formula1>list_9</formula1>
      <formula2>0</formula2>
    </dataValidation>
    <dataValidation type="list" allowBlank="1" showInputMessage="1" showErrorMessage="1" promptTitle="Choisir parmi la liste" prompt=" " sqref="E18" xr:uid="{00000000-0002-0000-0100-000010000000}">
      <formula1>list_8</formula1>
      <formula2>0</formula2>
    </dataValidation>
    <dataValidation type="list" allowBlank="1" showInputMessage="1" showErrorMessage="1" promptTitle="Choisir parmi la liste" prompt=" " sqref="E17" xr:uid="{00000000-0002-0000-0100-000011000000}">
      <formula1>list_7</formula1>
      <formula2>0</formula2>
    </dataValidation>
    <dataValidation type="list" allowBlank="1" showInputMessage="1" showErrorMessage="1" promptTitle="Choisir parmi la liste" prompt=" " sqref="E16" xr:uid="{00000000-0002-0000-0100-000012000000}">
      <formula1>list_6</formula1>
      <formula2>0</formula2>
    </dataValidation>
    <dataValidation type="list" allowBlank="1" showInputMessage="1" showErrorMessage="1" promptTitle="Choisir parmi la liste" prompt=" " sqref="E15" xr:uid="{00000000-0002-0000-0100-000013000000}">
      <formula1>list_5</formula1>
      <formula2>0</formula2>
    </dataValidation>
    <dataValidation type="list" allowBlank="1" showInputMessage="1" showErrorMessage="1" promptTitle="Choisir parmi la liste" prompt=" " sqref="E14" xr:uid="{00000000-0002-0000-0100-000014000000}">
      <formula1>list_4</formula1>
      <formula2>0</formula2>
    </dataValidation>
    <dataValidation type="list" allowBlank="1" showInputMessage="1" showErrorMessage="1" promptTitle="Choisir parmi la liste" prompt=" " sqref="E13" xr:uid="{00000000-0002-0000-0100-000015000000}">
      <formula1>list_3</formula1>
      <formula2>0</formula2>
    </dataValidation>
    <dataValidation type="list" allowBlank="1" showInputMessage="1" showErrorMessage="1" promptTitle="Choisir parmi la liste" prompt=" " sqref="E12" xr:uid="{00000000-0002-0000-0100-000016000000}">
      <formula1>list_2</formula1>
      <formula2>0</formula2>
    </dataValidation>
    <dataValidation type="list" allowBlank="1" showInputMessage="1" showErrorMessage="1" promptTitle="Choisir parmi la liste" prompt=" " sqref="E11" xr:uid="{00000000-0002-0000-0100-000017000000}">
      <formula1>list_1</formula1>
      <formula2>0</formula2>
    </dataValidation>
    <dataValidation allowBlank="1" showInputMessage="1" showErrorMessage="1" promptTitle="Passage à la ligne" prompt="alt + Entrée" sqref="G11" xr:uid="{00000000-0002-0000-0100-000018000000}">
      <formula1>0</formula1>
      <formula2>0</formula2>
    </dataValidation>
  </dataValidations>
  <pageMargins left="0.196527777777778" right="0.196527777777778" top="0.23611111111111099" bottom="0.23611111111111099" header="0.78749999999999998" footer="0.78749999999999998"/>
  <pageSetup paperSize="8" orientation="landscape" horizontalDpi="300" verticalDpi="300"/>
  <headerFooter>
    <oddHeader>&amp;C&amp;"Calibri"&amp;A</oddHeader>
    <oddFooter>&amp;C&amp;"Calibri"Page &amp;P</oddFooter>
  </headerFooter>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6"/>
  <sheetViews>
    <sheetView topLeftCell="D122" zoomScaleNormal="100" workbookViewId="0">
      <selection activeCell="B112" sqref="B112"/>
    </sheetView>
  </sheetViews>
  <sheetFormatPr baseColWidth="10" defaultColWidth="11.5703125" defaultRowHeight="13.5" customHeight="1"/>
  <cols>
    <col min="1" max="1" width="21.28515625" customWidth="1"/>
    <col min="2" max="2" width="11.7109375" customWidth="1"/>
    <col min="3" max="3" width="63" style="50" customWidth="1"/>
    <col min="4" max="4" width="103.7109375" style="51" customWidth="1"/>
    <col min="5" max="5" width="11.140625" style="51" customWidth="1"/>
    <col min="6" max="6" width="26.85546875" customWidth="1"/>
    <col min="7" max="7" width="14.7109375" customWidth="1"/>
  </cols>
  <sheetData>
    <row r="1" spans="1:6" ht="12.75">
      <c r="A1" s="52" t="s">
        <v>41</v>
      </c>
      <c r="B1" s="52" t="s">
        <v>42</v>
      </c>
      <c r="C1" s="53" t="s">
        <v>43</v>
      </c>
      <c r="D1" s="53" t="s">
        <v>44</v>
      </c>
      <c r="E1" s="53" t="s">
        <v>16</v>
      </c>
      <c r="F1" s="53" t="s">
        <v>45</v>
      </c>
    </row>
    <row r="2" spans="1:6" ht="12" customHeight="1">
      <c r="A2" s="54" t="s">
        <v>46</v>
      </c>
      <c r="B2" s="53">
        <v>1</v>
      </c>
      <c r="C2" s="55" t="s">
        <v>47</v>
      </c>
      <c r="D2" s="56" t="s">
        <v>48</v>
      </c>
      <c r="E2" s="57">
        <v>0</v>
      </c>
      <c r="F2" s="58"/>
    </row>
    <row r="3" spans="1:6" ht="12.75">
      <c r="A3" s="54"/>
      <c r="B3" s="53">
        <v>1</v>
      </c>
      <c r="C3" s="55"/>
      <c r="D3" s="56" t="s">
        <v>49</v>
      </c>
      <c r="E3" s="57">
        <v>1</v>
      </c>
      <c r="F3" s="58"/>
    </row>
    <row r="4" spans="1:6" ht="25.5">
      <c r="A4" s="54"/>
      <c r="B4" s="53">
        <v>1</v>
      </c>
      <c r="C4" s="55"/>
      <c r="D4" s="56" t="s">
        <v>50</v>
      </c>
      <c r="E4" s="57">
        <v>2</v>
      </c>
      <c r="F4" s="58"/>
    </row>
    <row r="5" spans="1:6" ht="12.75" customHeight="1">
      <c r="A5" s="54"/>
      <c r="B5" s="53">
        <v>1</v>
      </c>
      <c r="C5" s="55"/>
      <c r="D5" s="56" t="s">
        <v>51</v>
      </c>
      <c r="E5" s="57">
        <v>3</v>
      </c>
      <c r="F5" s="58"/>
    </row>
    <row r="6" spans="1:6" ht="32.25" customHeight="1">
      <c r="A6" s="54"/>
      <c r="B6" s="53">
        <f>B2+1</f>
        <v>2</v>
      </c>
      <c r="C6" s="55" t="s">
        <v>147</v>
      </c>
      <c r="D6" s="59" t="s">
        <v>52</v>
      </c>
      <c r="E6" s="57">
        <f t="shared" ref="E6:E37" si="0">E2</f>
        <v>0</v>
      </c>
      <c r="F6" s="58"/>
    </row>
    <row r="7" spans="1:6" ht="12.75">
      <c r="A7" s="54"/>
      <c r="B7" s="53">
        <f>B6</f>
        <v>2</v>
      </c>
      <c r="C7" s="55"/>
      <c r="D7" s="59" t="s">
        <v>53</v>
      </c>
      <c r="E7" s="57">
        <f t="shared" si="0"/>
        <v>1</v>
      </c>
      <c r="F7" s="58"/>
    </row>
    <row r="8" spans="1:6" ht="12.75">
      <c r="A8" s="54"/>
      <c r="B8" s="53">
        <f>B6</f>
        <v>2</v>
      </c>
      <c r="C8" s="55"/>
      <c r="D8" s="59" t="s">
        <v>54</v>
      </c>
      <c r="E8" s="57">
        <f t="shared" si="0"/>
        <v>2</v>
      </c>
      <c r="F8" s="58"/>
    </row>
    <row r="9" spans="1:6" ht="12.75">
      <c r="A9" s="54"/>
      <c r="B9" s="53">
        <f>B6</f>
        <v>2</v>
      </c>
      <c r="C9" s="55"/>
      <c r="D9" s="59" t="s">
        <v>55</v>
      </c>
      <c r="E9" s="57">
        <f t="shared" si="0"/>
        <v>3</v>
      </c>
      <c r="F9" s="58"/>
    </row>
    <row r="10" spans="1:6" ht="12.75" customHeight="1">
      <c r="A10" s="54"/>
      <c r="B10" s="53">
        <f>B6+1</f>
        <v>3</v>
      </c>
      <c r="C10" s="55" t="s">
        <v>20</v>
      </c>
      <c r="D10" s="60" t="s">
        <v>56</v>
      </c>
      <c r="E10" s="57">
        <f t="shared" si="0"/>
        <v>0</v>
      </c>
      <c r="F10" s="58"/>
    </row>
    <row r="11" spans="1:6" ht="13.5" customHeight="1">
      <c r="A11" s="54"/>
      <c r="B11" s="53">
        <f>B10</f>
        <v>3</v>
      </c>
      <c r="C11" s="55"/>
      <c r="D11" s="61" t="s">
        <v>57</v>
      </c>
      <c r="E11" s="57">
        <f t="shared" si="0"/>
        <v>1</v>
      </c>
      <c r="F11" s="58"/>
    </row>
    <row r="12" spans="1:6" ht="12.75">
      <c r="A12" s="54"/>
      <c r="B12" s="53">
        <f>B10</f>
        <v>3</v>
      </c>
      <c r="C12" s="55"/>
      <c r="D12" s="59" t="s">
        <v>58</v>
      </c>
      <c r="E12" s="57">
        <f t="shared" si="0"/>
        <v>2</v>
      </c>
      <c r="F12" s="58"/>
    </row>
    <row r="13" spans="1:6" ht="12.75">
      <c r="A13" s="54"/>
      <c r="B13" s="53">
        <f>B10</f>
        <v>3</v>
      </c>
      <c r="C13" s="55"/>
      <c r="D13" s="60" t="s">
        <v>59</v>
      </c>
      <c r="E13" s="57">
        <f t="shared" si="0"/>
        <v>3</v>
      </c>
      <c r="F13" s="58"/>
    </row>
    <row r="14" spans="1:6" ht="12.75" customHeight="1">
      <c r="A14" s="54"/>
      <c r="B14" s="53">
        <f>B10+1</f>
        <v>4</v>
      </c>
      <c r="C14" s="55" t="s">
        <v>21</v>
      </c>
      <c r="D14" s="62" t="s">
        <v>60</v>
      </c>
      <c r="E14" s="57">
        <f t="shared" si="0"/>
        <v>0</v>
      </c>
      <c r="F14" s="58"/>
    </row>
    <row r="15" spans="1:6" ht="12.75">
      <c r="A15" s="54"/>
      <c r="B15" s="53">
        <f>B14</f>
        <v>4</v>
      </c>
      <c r="C15" s="55"/>
      <c r="D15" s="62" t="s">
        <v>61</v>
      </c>
      <c r="E15" s="57">
        <f t="shared" si="0"/>
        <v>1</v>
      </c>
      <c r="F15" s="58"/>
    </row>
    <row r="16" spans="1:6" ht="12.75">
      <c r="A16" s="54"/>
      <c r="B16" s="53">
        <f>B14</f>
        <v>4</v>
      </c>
      <c r="C16" s="55"/>
      <c r="D16" s="62" t="s">
        <v>62</v>
      </c>
      <c r="E16" s="57">
        <f t="shared" si="0"/>
        <v>2</v>
      </c>
      <c r="F16" s="58"/>
    </row>
    <row r="17" spans="1:6" ht="12.75">
      <c r="A17" s="54"/>
      <c r="B17" s="53">
        <f>B14</f>
        <v>4</v>
      </c>
      <c r="C17" s="55"/>
      <c r="D17" s="62" t="s">
        <v>63</v>
      </c>
      <c r="E17" s="57">
        <f t="shared" si="0"/>
        <v>3</v>
      </c>
      <c r="F17" s="58"/>
    </row>
    <row r="18" spans="1:6" ht="12.75" customHeight="1">
      <c r="A18" s="54"/>
      <c r="B18" s="53">
        <f>B14+1</f>
        <v>5</v>
      </c>
      <c r="C18" s="55" t="s">
        <v>64</v>
      </c>
      <c r="D18" s="59" t="s">
        <v>65</v>
      </c>
      <c r="E18" s="57">
        <f t="shared" si="0"/>
        <v>0</v>
      </c>
      <c r="F18" s="58"/>
    </row>
    <row r="19" spans="1:6" ht="12.75">
      <c r="A19" s="54"/>
      <c r="B19" s="53">
        <f>B18</f>
        <v>5</v>
      </c>
      <c r="C19" s="63"/>
      <c r="D19" s="59" t="s">
        <v>66</v>
      </c>
      <c r="E19" s="57">
        <f t="shared" si="0"/>
        <v>1</v>
      </c>
      <c r="F19" s="58"/>
    </row>
    <row r="20" spans="1:6" ht="25.5">
      <c r="A20" s="54"/>
      <c r="B20" s="53">
        <f>B18</f>
        <v>5</v>
      </c>
      <c r="C20" s="63"/>
      <c r="D20" s="59" t="s">
        <v>67</v>
      </c>
      <c r="E20" s="57">
        <f t="shared" si="0"/>
        <v>2</v>
      </c>
      <c r="F20" s="58"/>
    </row>
    <row r="21" spans="1:6" ht="12.75">
      <c r="A21" s="54"/>
      <c r="B21" s="53">
        <f>B18</f>
        <v>5</v>
      </c>
      <c r="C21" s="63"/>
      <c r="D21" s="59" t="s">
        <v>68</v>
      </c>
      <c r="E21" s="57">
        <f t="shared" si="0"/>
        <v>3</v>
      </c>
      <c r="F21" s="58"/>
    </row>
    <row r="22" spans="1:6" ht="12.75" customHeight="1">
      <c r="A22" s="54"/>
      <c r="B22" s="53">
        <f>B18+1</f>
        <v>6</v>
      </c>
      <c r="C22" s="55" t="s">
        <v>69</v>
      </c>
      <c r="D22" s="60" t="s">
        <v>70</v>
      </c>
      <c r="E22" s="57">
        <f t="shared" si="0"/>
        <v>0</v>
      </c>
      <c r="F22" s="58"/>
    </row>
    <row r="23" spans="1:6" ht="12.75">
      <c r="A23" s="54"/>
      <c r="B23" s="53">
        <f>B22</f>
        <v>6</v>
      </c>
      <c r="C23" s="55"/>
      <c r="D23" s="60" t="s">
        <v>71</v>
      </c>
      <c r="E23" s="57">
        <f t="shared" si="0"/>
        <v>1</v>
      </c>
      <c r="F23" s="58"/>
    </row>
    <row r="24" spans="1:6" ht="12.75">
      <c r="A24" s="54"/>
      <c r="B24" s="53">
        <f>B22</f>
        <v>6</v>
      </c>
      <c r="C24" s="55"/>
      <c r="D24" s="60" t="s">
        <v>148</v>
      </c>
      <c r="E24" s="57">
        <f t="shared" si="0"/>
        <v>2</v>
      </c>
      <c r="F24" s="58"/>
    </row>
    <row r="25" spans="1:6" ht="12.75">
      <c r="A25" s="54"/>
      <c r="B25" s="53">
        <f>B22</f>
        <v>6</v>
      </c>
      <c r="C25" s="55"/>
      <c r="D25" s="60" t="s">
        <v>149</v>
      </c>
      <c r="E25" s="57">
        <f t="shared" si="0"/>
        <v>3</v>
      </c>
      <c r="F25" s="58"/>
    </row>
    <row r="26" spans="1:6" ht="12.75" customHeight="1">
      <c r="A26" s="54"/>
      <c r="B26" s="53">
        <f>B22+1</f>
        <v>7</v>
      </c>
      <c r="C26" s="55" t="s">
        <v>24</v>
      </c>
      <c r="D26" s="64" t="s">
        <v>72</v>
      </c>
      <c r="E26" s="57">
        <f t="shared" si="0"/>
        <v>0</v>
      </c>
      <c r="F26" s="58"/>
    </row>
    <row r="27" spans="1:6" ht="12.75">
      <c r="A27" s="54"/>
      <c r="B27" s="53">
        <f>B26</f>
        <v>7</v>
      </c>
      <c r="C27" s="55"/>
      <c r="D27" s="65" t="s">
        <v>73</v>
      </c>
      <c r="E27" s="57">
        <f t="shared" si="0"/>
        <v>1</v>
      </c>
      <c r="F27" s="58"/>
    </row>
    <row r="28" spans="1:6" ht="12.75">
      <c r="A28" s="54"/>
      <c r="B28" s="53">
        <f>B26</f>
        <v>7</v>
      </c>
      <c r="C28" s="55"/>
      <c r="D28" s="64" t="s">
        <v>74</v>
      </c>
      <c r="E28" s="57">
        <f t="shared" si="0"/>
        <v>2</v>
      </c>
      <c r="F28" s="58"/>
    </row>
    <row r="29" spans="1:6" ht="12.75">
      <c r="A29" s="54"/>
      <c r="B29" s="53">
        <f>B26</f>
        <v>7</v>
      </c>
      <c r="C29" s="55"/>
      <c r="D29" s="65" t="s">
        <v>75</v>
      </c>
      <c r="E29" s="57">
        <f t="shared" si="0"/>
        <v>3</v>
      </c>
      <c r="F29" s="58"/>
    </row>
    <row r="30" spans="1:6" ht="12.75" customHeight="1">
      <c r="A30" s="54"/>
      <c r="B30" s="53">
        <f>B26+1</f>
        <v>8</v>
      </c>
      <c r="C30" s="55" t="s">
        <v>25</v>
      </c>
      <c r="D30" s="59" t="s">
        <v>76</v>
      </c>
      <c r="E30" s="57">
        <f t="shared" si="0"/>
        <v>0</v>
      </c>
      <c r="F30" s="58"/>
    </row>
    <row r="31" spans="1:6" ht="12.75">
      <c r="A31" s="54"/>
      <c r="B31" s="53">
        <f>B30</f>
        <v>8</v>
      </c>
      <c r="C31" s="55"/>
      <c r="D31" s="59" t="s">
        <v>77</v>
      </c>
      <c r="E31" s="57">
        <f t="shared" si="0"/>
        <v>1</v>
      </c>
      <c r="F31" s="58"/>
    </row>
    <row r="32" spans="1:6" ht="12.75">
      <c r="A32" s="54"/>
      <c r="B32" s="53">
        <f>B30</f>
        <v>8</v>
      </c>
      <c r="C32" s="55"/>
      <c r="D32" s="59" t="s">
        <v>78</v>
      </c>
      <c r="E32" s="57">
        <f t="shared" si="0"/>
        <v>2</v>
      </c>
      <c r="F32" s="58"/>
    </row>
    <row r="33" spans="1:7" ht="30.6" customHeight="1">
      <c r="A33" s="54"/>
      <c r="B33" s="53">
        <f>B30</f>
        <v>8</v>
      </c>
      <c r="C33" s="55"/>
      <c r="D33" s="59" t="s">
        <v>79</v>
      </c>
      <c r="E33" s="57">
        <f t="shared" si="0"/>
        <v>3</v>
      </c>
      <c r="F33" s="58"/>
    </row>
    <row r="34" spans="1:7" ht="12.75" customHeight="1">
      <c r="A34" s="54" t="s">
        <v>80</v>
      </c>
      <c r="B34" s="53">
        <f>B30+1</f>
        <v>9</v>
      </c>
      <c r="C34" s="55" t="s">
        <v>81</v>
      </c>
      <c r="D34" s="59" t="s">
        <v>82</v>
      </c>
      <c r="E34" s="57">
        <f t="shared" si="0"/>
        <v>0</v>
      </c>
      <c r="F34" s="58"/>
    </row>
    <row r="35" spans="1:7" ht="12.75">
      <c r="A35" s="54"/>
      <c r="B35" s="53">
        <f>B34</f>
        <v>9</v>
      </c>
      <c r="C35" s="55"/>
      <c r="D35" s="59" t="s">
        <v>83</v>
      </c>
      <c r="E35" s="57">
        <f t="shared" si="0"/>
        <v>1</v>
      </c>
      <c r="F35" s="58"/>
    </row>
    <row r="36" spans="1:7" ht="12.75">
      <c r="A36" s="54"/>
      <c r="B36" s="53">
        <f>B34</f>
        <v>9</v>
      </c>
      <c r="C36" s="55"/>
      <c r="D36" s="59" t="s">
        <v>84</v>
      </c>
      <c r="E36" s="57">
        <f t="shared" si="0"/>
        <v>2</v>
      </c>
      <c r="F36" s="58"/>
    </row>
    <row r="37" spans="1:7" ht="12.75">
      <c r="A37" s="54"/>
      <c r="B37" s="53">
        <f>B34</f>
        <v>9</v>
      </c>
      <c r="C37" s="55"/>
      <c r="D37" s="59" t="s">
        <v>85</v>
      </c>
      <c r="E37" s="57">
        <f t="shared" si="0"/>
        <v>3</v>
      </c>
      <c r="F37" s="58"/>
    </row>
    <row r="38" spans="1:7" ht="12.75" customHeight="1">
      <c r="A38" s="54"/>
      <c r="B38" s="53">
        <f>B34+1</f>
        <v>10</v>
      </c>
      <c r="C38" s="55" t="s">
        <v>28</v>
      </c>
      <c r="D38" s="59" t="s">
        <v>86</v>
      </c>
      <c r="E38" s="57">
        <f t="shared" ref="E38:E69" si="1">E34</f>
        <v>0</v>
      </c>
      <c r="F38" s="58"/>
    </row>
    <row r="39" spans="1:7" ht="12.75">
      <c r="A39" s="54"/>
      <c r="B39" s="53">
        <f>B38</f>
        <v>10</v>
      </c>
      <c r="C39" s="55"/>
      <c r="D39" s="59" t="s">
        <v>87</v>
      </c>
      <c r="E39" s="57">
        <f t="shared" si="1"/>
        <v>1</v>
      </c>
      <c r="F39" s="58"/>
    </row>
    <row r="40" spans="1:7" ht="12.75">
      <c r="A40" s="54"/>
      <c r="B40" s="53">
        <f>B38</f>
        <v>10</v>
      </c>
      <c r="C40" s="55"/>
      <c r="D40" s="59" t="s">
        <v>88</v>
      </c>
      <c r="E40" s="57">
        <f t="shared" si="1"/>
        <v>2</v>
      </c>
      <c r="F40" s="58"/>
    </row>
    <row r="41" spans="1:7" ht="12.75">
      <c r="A41" s="54"/>
      <c r="B41" s="53">
        <f>B38</f>
        <v>10</v>
      </c>
      <c r="C41" s="55"/>
      <c r="D41" s="59" t="s">
        <v>89</v>
      </c>
      <c r="E41" s="57">
        <f t="shared" si="1"/>
        <v>3</v>
      </c>
      <c r="F41" s="58"/>
    </row>
    <row r="42" spans="1:7" ht="12.75" customHeight="1">
      <c r="A42" s="54"/>
      <c r="B42" s="53">
        <f>B38+1</f>
        <v>11</v>
      </c>
      <c r="C42" s="66" t="s">
        <v>90</v>
      </c>
      <c r="D42" s="59" t="s">
        <v>96</v>
      </c>
      <c r="E42" s="57">
        <f t="shared" si="1"/>
        <v>0</v>
      </c>
      <c r="F42" s="58"/>
    </row>
    <row r="43" spans="1:7" ht="25.5">
      <c r="A43" s="54"/>
      <c r="B43" s="53">
        <f>B42</f>
        <v>11</v>
      </c>
      <c r="C43" s="55"/>
      <c r="D43" s="59" t="s">
        <v>150</v>
      </c>
      <c r="E43" s="57">
        <f t="shared" si="1"/>
        <v>1</v>
      </c>
      <c r="F43" s="58"/>
    </row>
    <row r="44" spans="1:7" ht="25.5">
      <c r="A44" s="54"/>
      <c r="B44" s="53">
        <f>B42</f>
        <v>11</v>
      </c>
      <c r="C44" s="55"/>
      <c r="D44" s="59" t="s">
        <v>151</v>
      </c>
      <c r="E44" s="57">
        <f t="shared" si="1"/>
        <v>2</v>
      </c>
      <c r="F44" s="58"/>
    </row>
    <row r="45" spans="1:7" ht="14.25" customHeight="1">
      <c r="A45" s="54"/>
      <c r="B45" s="53">
        <f>B42</f>
        <v>11</v>
      </c>
      <c r="C45" s="55"/>
      <c r="D45" s="59" t="s">
        <v>152</v>
      </c>
      <c r="E45" s="57">
        <f t="shared" si="1"/>
        <v>3</v>
      </c>
      <c r="F45" s="58"/>
    </row>
    <row r="46" spans="1:7" ht="12.75" customHeight="1">
      <c r="A46" s="54"/>
      <c r="B46" s="53">
        <f>B42+1</f>
        <v>12</v>
      </c>
      <c r="C46" s="67" t="s">
        <v>91</v>
      </c>
      <c r="D46" s="59" t="s">
        <v>153</v>
      </c>
      <c r="E46" s="57">
        <f t="shared" si="1"/>
        <v>0</v>
      </c>
      <c r="F46" s="58"/>
    </row>
    <row r="47" spans="1:7" ht="15.75">
      <c r="A47" s="54"/>
      <c r="B47" s="53">
        <f>B46</f>
        <v>12</v>
      </c>
      <c r="D47" s="59" t="s">
        <v>154</v>
      </c>
      <c r="E47" s="57">
        <f t="shared" si="1"/>
        <v>1</v>
      </c>
      <c r="F47" s="68" t="s">
        <v>92</v>
      </c>
      <c r="G47" s="69"/>
    </row>
    <row r="48" spans="1:7" ht="15.75">
      <c r="A48" s="54"/>
      <c r="B48" s="53">
        <f>B46</f>
        <v>12</v>
      </c>
      <c r="D48" s="59" t="s">
        <v>155</v>
      </c>
      <c r="E48" s="57">
        <f t="shared" si="1"/>
        <v>2</v>
      </c>
      <c r="F48" s="68" t="s">
        <v>93</v>
      </c>
      <c r="G48" s="69"/>
    </row>
    <row r="49" spans="1:7" ht="15.75">
      <c r="A49" s="54"/>
      <c r="B49" s="53">
        <f>B46</f>
        <v>12</v>
      </c>
      <c r="D49" s="59" t="s">
        <v>156</v>
      </c>
      <c r="E49" s="57">
        <f t="shared" si="1"/>
        <v>3</v>
      </c>
      <c r="F49" s="68" t="s">
        <v>94</v>
      </c>
      <c r="G49" s="69"/>
    </row>
    <row r="50" spans="1:7" ht="12.75" customHeight="1">
      <c r="A50" s="54"/>
      <c r="B50" s="53">
        <f>B46+1</f>
        <v>13</v>
      </c>
      <c r="C50" s="55" t="s">
        <v>95</v>
      </c>
      <c r="D50" s="59" t="s">
        <v>153</v>
      </c>
      <c r="E50" s="57">
        <f t="shared" si="1"/>
        <v>0</v>
      </c>
      <c r="F50" s="58"/>
    </row>
    <row r="51" spans="1:7" ht="12.75">
      <c r="A51" s="54"/>
      <c r="B51" s="53">
        <f>B50</f>
        <v>13</v>
      </c>
      <c r="C51" s="55"/>
      <c r="D51" s="59" t="s">
        <v>92</v>
      </c>
      <c r="E51" s="57">
        <f t="shared" si="1"/>
        <v>1</v>
      </c>
      <c r="F51" s="58"/>
    </row>
    <row r="52" spans="1:7" ht="12.75">
      <c r="A52" s="54"/>
      <c r="B52" s="53">
        <f>B50</f>
        <v>13</v>
      </c>
      <c r="C52" s="55"/>
      <c r="D52" s="59" t="s">
        <v>195</v>
      </c>
      <c r="E52" s="57">
        <f t="shared" si="1"/>
        <v>2</v>
      </c>
      <c r="F52" s="58"/>
    </row>
    <row r="53" spans="1:7" ht="12.75">
      <c r="A53" s="54"/>
      <c r="B53" s="53">
        <f>B50</f>
        <v>13</v>
      </c>
      <c r="C53" s="55"/>
      <c r="D53" s="59" t="s">
        <v>196</v>
      </c>
      <c r="E53" s="57">
        <f t="shared" si="1"/>
        <v>3</v>
      </c>
      <c r="F53" s="58"/>
    </row>
    <row r="54" spans="1:7" ht="12.75" customHeight="1">
      <c r="A54" s="54"/>
      <c r="B54" s="53">
        <f>B50+1</f>
        <v>14</v>
      </c>
      <c r="C54" s="55" t="s">
        <v>157</v>
      </c>
      <c r="D54" s="59" t="s">
        <v>96</v>
      </c>
      <c r="E54" s="57">
        <f t="shared" si="1"/>
        <v>0</v>
      </c>
      <c r="F54" s="58"/>
    </row>
    <row r="55" spans="1:7" ht="15.75">
      <c r="A55" s="54"/>
      <c r="B55" s="53">
        <f>B54</f>
        <v>14</v>
      </c>
      <c r="C55" s="55"/>
      <c r="D55" s="59" t="s">
        <v>97</v>
      </c>
      <c r="E55" s="57">
        <f t="shared" si="1"/>
        <v>1</v>
      </c>
      <c r="F55" s="68" t="s">
        <v>98</v>
      </c>
    </row>
    <row r="56" spans="1:7" ht="26.25">
      <c r="A56" s="54"/>
      <c r="B56" s="53">
        <f>B54</f>
        <v>14</v>
      </c>
      <c r="C56" s="55"/>
      <c r="D56" s="59" t="s">
        <v>197</v>
      </c>
      <c r="E56" s="57">
        <f t="shared" si="1"/>
        <v>2</v>
      </c>
      <c r="F56" s="68" t="s">
        <v>99</v>
      </c>
    </row>
    <row r="57" spans="1:7" ht="26.25">
      <c r="A57" s="54"/>
      <c r="B57" s="53">
        <f>B54</f>
        <v>14</v>
      </c>
      <c r="C57" s="55"/>
      <c r="D57" s="59" t="s">
        <v>198</v>
      </c>
      <c r="E57" s="57">
        <f t="shared" si="1"/>
        <v>3</v>
      </c>
      <c r="F57" s="68" t="s">
        <v>100</v>
      </c>
    </row>
    <row r="58" spans="1:7" ht="12.75">
      <c r="A58" s="54"/>
      <c r="B58" s="53">
        <f>B54+1</f>
        <v>15</v>
      </c>
      <c r="C58" s="67" t="s">
        <v>32</v>
      </c>
      <c r="D58" s="98" t="s">
        <v>96</v>
      </c>
      <c r="E58" s="57">
        <f t="shared" si="1"/>
        <v>0</v>
      </c>
      <c r="F58" s="58"/>
    </row>
    <row r="59" spans="1:7" ht="12.75">
      <c r="A59" s="54"/>
      <c r="B59" s="53">
        <f>B58</f>
        <v>15</v>
      </c>
      <c r="C59" s="67"/>
      <c r="D59" s="59" t="s">
        <v>158</v>
      </c>
      <c r="E59" s="57">
        <f t="shared" si="1"/>
        <v>1</v>
      </c>
      <c r="F59" s="58"/>
    </row>
    <row r="60" spans="1:7" ht="12.75">
      <c r="A60" s="54"/>
      <c r="B60" s="53">
        <f>B58</f>
        <v>15</v>
      </c>
      <c r="C60" s="67"/>
      <c r="D60" s="59" t="s">
        <v>159</v>
      </c>
      <c r="E60" s="57">
        <f t="shared" si="1"/>
        <v>2</v>
      </c>
      <c r="F60" s="58"/>
    </row>
    <row r="61" spans="1:7" ht="12.75">
      <c r="A61" s="54"/>
      <c r="B61" s="53">
        <f>B58</f>
        <v>15</v>
      </c>
      <c r="C61" s="67"/>
      <c r="D61" s="59" t="s">
        <v>160</v>
      </c>
      <c r="E61" s="57">
        <f t="shared" si="1"/>
        <v>3</v>
      </c>
      <c r="F61" s="58"/>
    </row>
    <row r="62" spans="1:7" ht="12.75" customHeight="1">
      <c r="A62" s="54"/>
      <c r="B62" s="53">
        <f>B58+1</f>
        <v>16</v>
      </c>
      <c r="C62" s="55" t="s">
        <v>199</v>
      </c>
      <c r="D62" s="98" t="s">
        <v>96</v>
      </c>
      <c r="E62" s="57">
        <f t="shared" si="1"/>
        <v>0</v>
      </c>
      <c r="F62" s="58" t="s">
        <v>101</v>
      </c>
    </row>
    <row r="63" spans="1:7" ht="25.5">
      <c r="A63" s="54"/>
      <c r="B63" s="53">
        <f>B62</f>
        <v>16</v>
      </c>
      <c r="C63" s="55"/>
      <c r="D63" s="59" t="s">
        <v>161</v>
      </c>
      <c r="E63" s="57">
        <f t="shared" si="1"/>
        <v>1</v>
      </c>
      <c r="F63" s="58" t="s">
        <v>102</v>
      </c>
    </row>
    <row r="64" spans="1:7" ht="25.5">
      <c r="A64" s="54"/>
      <c r="B64" s="53">
        <f>B62</f>
        <v>16</v>
      </c>
      <c r="C64" s="55"/>
      <c r="D64" s="59" t="s">
        <v>162</v>
      </c>
      <c r="E64" s="57">
        <f t="shared" si="1"/>
        <v>2</v>
      </c>
      <c r="F64" s="58" t="s">
        <v>103</v>
      </c>
    </row>
    <row r="65" spans="1:6" ht="38.25">
      <c r="A65" s="54"/>
      <c r="B65" s="53">
        <f>B62</f>
        <v>16</v>
      </c>
      <c r="C65" s="55"/>
      <c r="D65" s="98" t="s">
        <v>163</v>
      </c>
      <c r="E65" s="57">
        <f t="shared" si="1"/>
        <v>3</v>
      </c>
      <c r="F65" s="58" t="s">
        <v>104</v>
      </c>
    </row>
    <row r="66" spans="1:6" ht="14.25" customHeight="1">
      <c r="A66" s="54" t="s">
        <v>105</v>
      </c>
      <c r="B66" s="53">
        <f>B62+1</f>
        <v>17</v>
      </c>
      <c r="C66" s="67" t="s">
        <v>164</v>
      </c>
      <c r="D66" s="59" t="s">
        <v>165</v>
      </c>
      <c r="E66" s="57">
        <f t="shared" si="1"/>
        <v>0</v>
      </c>
      <c r="F66" s="58"/>
    </row>
    <row r="67" spans="1:6" ht="12.75">
      <c r="A67" s="54"/>
      <c r="B67" s="53">
        <f>B66</f>
        <v>17</v>
      </c>
      <c r="C67" s="67"/>
      <c r="D67" s="59" t="s">
        <v>166</v>
      </c>
      <c r="E67" s="57">
        <f t="shared" si="1"/>
        <v>1</v>
      </c>
      <c r="F67" s="58"/>
    </row>
    <row r="68" spans="1:6" ht="12.75">
      <c r="A68" s="54"/>
      <c r="B68" s="53">
        <f>B66</f>
        <v>17</v>
      </c>
      <c r="C68" s="67"/>
      <c r="D68" s="98" t="s">
        <v>167</v>
      </c>
      <c r="E68" s="57">
        <f t="shared" si="1"/>
        <v>2</v>
      </c>
      <c r="F68" s="58"/>
    </row>
    <row r="69" spans="1:6" ht="12.75">
      <c r="A69" s="54"/>
      <c r="B69" s="53">
        <f>B66</f>
        <v>17</v>
      </c>
      <c r="C69" s="67"/>
      <c r="D69" s="59" t="s">
        <v>168</v>
      </c>
      <c r="E69" s="57">
        <f t="shared" si="1"/>
        <v>3</v>
      </c>
      <c r="F69" s="58"/>
    </row>
    <row r="70" spans="1:6" ht="12.75" customHeight="1">
      <c r="A70" s="54"/>
      <c r="B70" s="53">
        <f>B66+1</f>
        <v>18</v>
      </c>
      <c r="C70" s="66" t="s">
        <v>36</v>
      </c>
      <c r="D70" s="59" t="s">
        <v>169</v>
      </c>
      <c r="E70" s="57">
        <f t="shared" ref="E70:E97" si="2">E66</f>
        <v>0</v>
      </c>
      <c r="F70" s="58"/>
    </row>
    <row r="71" spans="1:6" ht="12.75">
      <c r="A71" s="54"/>
      <c r="B71" s="53">
        <f>B70</f>
        <v>18</v>
      </c>
      <c r="C71" s="55"/>
      <c r="D71" s="59" t="s">
        <v>170</v>
      </c>
      <c r="E71" s="57">
        <f t="shared" si="2"/>
        <v>1</v>
      </c>
      <c r="F71" s="58"/>
    </row>
    <row r="72" spans="1:6" ht="12.75">
      <c r="A72" s="54"/>
      <c r="B72" s="53">
        <f>B70</f>
        <v>18</v>
      </c>
      <c r="C72" s="55"/>
      <c r="D72" s="59" t="s">
        <v>171</v>
      </c>
      <c r="E72" s="57">
        <f t="shared" si="2"/>
        <v>2</v>
      </c>
      <c r="F72" s="58"/>
    </row>
    <row r="73" spans="1:6" ht="12.75" customHeight="1">
      <c r="A73" s="54"/>
      <c r="B73" s="53">
        <f>B70</f>
        <v>18</v>
      </c>
      <c r="C73" s="55"/>
      <c r="D73" s="59" t="s">
        <v>172</v>
      </c>
      <c r="E73" s="57">
        <f t="shared" si="2"/>
        <v>3</v>
      </c>
      <c r="F73" s="58"/>
    </row>
    <row r="74" spans="1:6" ht="12.75" customHeight="1">
      <c r="A74" s="54"/>
      <c r="B74" s="53">
        <f>B70+1</f>
        <v>19</v>
      </c>
      <c r="C74" s="55" t="s">
        <v>173</v>
      </c>
      <c r="D74" s="59" t="s">
        <v>106</v>
      </c>
      <c r="E74" s="57">
        <f t="shared" si="2"/>
        <v>0</v>
      </c>
      <c r="F74" s="58"/>
    </row>
    <row r="75" spans="1:6" ht="12.75">
      <c r="A75" s="54"/>
      <c r="B75" s="53">
        <f>B74</f>
        <v>19</v>
      </c>
      <c r="C75" s="55"/>
      <c r="D75" s="59" t="s">
        <v>174</v>
      </c>
      <c r="E75" s="57">
        <f t="shared" si="2"/>
        <v>1</v>
      </c>
      <c r="F75" s="58"/>
    </row>
    <row r="76" spans="1:6" ht="12.75">
      <c r="A76" s="54"/>
      <c r="B76" s="53">
        <f>B74</f>
        <v>19</v>
      </c>
      <c r="C76" s="55"/>
      <c r="D76" s="59" t="s">
        <v>175</v>
      </c>
      <c r="E76" s="57">
        <f t="shared" si="2"/>
        <v>2</v>
      </c>
      <c r="F76" s="58"/>
    </row>
    <row r="77" spans="1:6" ht="12.75">
      <c r="A77" s="54"/>
      <c r="B77" s="53">
        <f>B74</f>
        <v>19</v>
      </c>
      <c r="C77" s="55"/>
      <c r="D77" s="59" t="s">
        <v>176</v>
      </c>
      <c r="E77" s="57">
        <f t="shared" si="2"/>
        <v>3</v>
      </c>
      <c r="F77" s="58"/>
    </row>
    <row r="78" spans="1:6" ht="12.75">
      <c r="A78" s="54"/>
      <c r="B78" s="53">
        <f>B74+1</f>
        <v>20</v>
      </c>
      <c r="C78" s="67" t="s">
        <v>177</v>
      </c>
      <c r="D78" s="60" t="s">
        <v>107</v>
      </c>
      <c r="E78" s="57">
        <f t="shared" si="2"/>
        <v>0</v>
      </c>
      <c r="F78" s="58"/>
    </row>
    <row r="79" spans="1:6" ht="12.75">
      <c r="A79" s="54"/>
      <c r="B79" s="53">
        <f>B78</f>
        <v>20</v>
      </c>
      <c r="C79" s="67"/>
      <c r="D79" s="60" t="s">
        <v>178</v>
      </c>
      <c r="E79" s="57">
        <f t="shared" si="2"/>
        <v>1</v>
      </c>
      <c r="F79" s="58"/>
    </row>
    <row r="80" spans="1:6" ht="12.75">
      <c r="A80" s="54"/>
      <c r="B80" s="53">
        <f>B78</f>
        <v>20</v>
      </c>
      <c r="C80" s="67"/>
      <c r="D80" s="98" t="s">
        <v>179</v>
      </c>
      <c r="E80" s="57">
        <f t="shared" si="2"/>
        <v>2</v>
      </c>
      <c r="F80" s="58"/>
    </row>
    <row r="81" spans="1:6" ht="12" customHeight="1">
      <c r="A81" s="54"/>
      <c r="B81" s="53">
        <f>B78</f>
        <v>20</v>
      </c>
      <c r="C81" s="67"/>
      <c r="D81" s="98" t="s">
        <v>180</v>
      </c>
      <c r="E81" s="57">
        <f t="shared" si="2"/>
        <v>3</v>
      </c>
      <c r="F81" s="70"/>
    </row>
    <row r="82" spans="1:6" ht="12.75" customHeight="1">
      <c r="A82" s="54"/>
      <c r="B82" s="53">
        <f>B78+1</f>
        <v>21</v>
      </c>
      <c r="C82" s="55" t="s">
        <v>108</v>
      </c>
      <c r="D82" s="59" t="s">
        <v>109</v>
      </c>
      <c r="E82" s="57">
        <f t="shared" si="2"/>
        <v>0</v>
      </c>
      <c r="F82" s="58"/>
    </row>
    <row r="83" spans="1:6" ht="25.5">
      <c r="A83" s="54"/>
      <c r="B83" s="53">
        <f>B82</f>
        <v>21</v>
      </c>
      <c r="C83" s="55"/>
      <c r="D83" s="59" t="s">
        <v>181</v>
      </c>
      <c r="E83" s="57">
        <f t="shared" si="2"/>
        <v>1</v>
      </c>
      <c r="F83" s="58"/>
    </row>
    <row r="84" spans="1:6" ht="25.5">
      <c r="A84" s="54"/>
      <c r="B84" s="53">
        <f>B82</f>
        <v>21</v>
      </c>
      <c r="C84" s="55"/>
      <c r="D84" s="59" t="s">
        <v>182</v>
      </c>
      <c r="E84" s="57">
        <f t="shared" si="2"/>
        <v>2</v>
      </c>
      <c r="F84" s="58"/>
    </row>
    <row r="85" spans="1:6" ht="12.75">
      <c r="A85" s="54"/>
      <c r="B85" s="53">
        <f>B82</f>
        <v>21</v>
      </c>
      <c r="C85" s="55"/>
      <c r="D85" s="59" t="s">
        <v>110</v>
      </c>
      <c r="E85" s="57">
        <f t="shared" si="2"/>
        <v>3</v>
      </c>
      <c r="F85" s="58"/>
    </row>
    <row r="86" spans="1:6" ht="12.75" customHeight="1">
      <c r="A86" s="54"/>
      <c r="B86" s="53">
        <f>B82+1</f>
        <v>22</v>
      </c>
      <c r="C86" s="55" t="s">
        <v>38</v>
      </c>
      <c r="D86" s="59" t="s">
        <v>111</v>
      </c>
      <c r="E86" s="57">
        <f t="shared" si="2"/>
        <v>0</v>
      </c>
      <c r="F86" s="58" t="s">
        <v>112</v>
      </c>
    </row>
    <row r="87" spans="1:6" ht="12.75">
      <c r="A87" s="54"/>
      <c r="B87" s="53">
        <f>B86</f>
        <v>22</v>
      </c>
      <c r="C87" s="55"/>
      <c r="D87" s="59" t="s">
        <v>113</v>
      </c>
      <c r="E87" s="57">
        <f t="shared" si="2"/>
        <v>1</v>
      </c>
      <c r="F87" s="58"/>
    </row>
    <row r="88" spans="1:6" ht="12.75">
      <c r="A88" s="54"/>
      <c r="B88" s="53">
        <f>B86</f>
        <v>22</v>
      </c>
      <c r="C88" s="55"/>
      <c r="D88" s="59" t="s">
        <v>114</v>
      </c>
      <c r="E88" s="57">
        <f t="shared" si="2"/>
        <v>2</v>
      </c>
      <c r="F88" s="58"/>
    </row>
    <row r="89" spans="1:6" ht="12.75">
      <c r="A89" s="54"/>
      <c r="B89" s="53">
        <f>B86</f>
        <v>22</v>
      </c>
      <c r="C89" s="55"/>
      <c r="D89" s="59" t="s">
        <v>115</v>
      </c>
      <c r="E89" s="57">
        <f t="shared" si="2"/>
        <v>3</v>
      </c>
      <c r="F89" s="58"/>
    </row>
    <row r="90" spans="1:6" ht="12.75">
      <c r="A90" s="54"/>
      <c r="B90" s="53">
        <f>B86+1</f>
        <v>23</v>
      </c>
      <c r="C90" s="71" t="s">
        <v>39</v>
      </c>
      <c r="D90" s="72" t="s">
        <v>116</v>
      </c>
      <c r="E90" s="57">
        <f t="shared" si="2"/>
        <v>0</v>
      </c>
      <c r="F90" s="58"/>
    </row>
    <row r="91" spans="1:6" ht="12.75">
      <c r="A91" s="54"/>
      <c r="B91" s="53">
        <f>B90</f>
        <v>23</v>
      </c>
      <c r="C91" s="71"/>
      <c r="D91" s="99" t="s">
        <v>183</v>
      </c>
      <c r="E91" s="57">
        <f t="shared" si="2"/>
        <v>1</v>
      </c>
      <c r="F91" s="58"/>
    </row>
    <row r="92" spans="1:6" ht="12.75">
      <c r="A92" s="54"/>
      <c r="B92" s="53">
        <f>B90</f>
        <v>23</v>
      </c>
      <c r="C92" s="71"/>
      <c r="D92" s="99" t="s">
        <v>184</v>
      </c>
      <c r="E92" s="57">
        <f t="shared" si="2"/>
        <v>2</v>
      </c>
      <c r="F92" s="58"/>
    </row>
    <row r="93" spans="1:6" ht="12.75">
      <c r="A93" s="54"/>
      <c r="B93" s="53">
        <f>B90</f>
        <v>23</v>
      </c>
      <c r="C93" s="71"/>
      <c r="D93" s="100" t="s">
        <v>185</v>
      </c>
      <c r="E93" s="57">
        <f t="shared" si="2"/>
        <v>3</v>
      </c>
      <c r="F93" s="58"/>
    </row>
    <row r="94" spans="1:6" ht="12.75">
      <c r="A94" s="54"/>
      <c r="B94" s="53">
        <f>B90+1</f>
        <v>24</v>
      </c>
      <c r="C94" s="67" t="s">
        <v>40</v>
      </c>
      <c r="D94" s="59" t="s">
        <v>186</v>
      </c>
      <c r="E94" s="57">
        <f t="shared" si="2"/>
        <v>0</v>
      </c>
      <c r="F94" s="58"/>
    </row>
    <row r="95" spans="1:6" ht="12.75">
      <c r="A95" s="54"/>
      <c r="B95" s="53">
        <f>B94</f>
        <v>24</v>
      </c>
      <c r="C95" s="67"/>
      <c r="D95" s="59" t="s">
        <v>187</v>
      </c>
      <c r="E95" s="57">
        <f t="shared" si="2"/>
        <v>1</v>
      </c>
      <c r="F95" s="58"/>
    </row>
    <row r="96" spans="1:6" ht="25.5">
      <c r="A96" s="54"/>
      <c r="B96" s="53">
        <f>B94</f>
        <v>24</v>
      </c>
      <c r="C96" s="67"/>
      <c r="D96" s="59" t="s">
        <v>188</v>
      </c>
      <c r="E96" s="57">
        <f t="shared" si="2"/>
        <v>2</v>
      </c>
      <c r="F96" s="58"/>
    </row>
    <row r="97" spans="1:9" ht="25.5">
      <c r="A97" s="54"/>
      <c r="B97" s="53">
        <f>B94</f>
        <v>24</v>
      </c>
      <c r="C97" s="67"/>
      <c r="D97" s="98" t="s">
        <v>189</v>
      </c>
      <c r="E97" s="57">
        <f t="shared" si="2"/>
        <v>3</v>
      </c>
      <c r="F97" s="58"/>
    </row>
    <row r="98" spans="1:9" ht="13.5" customHeight="1">
      <c r="F98">
        <f>SUM('Grille à compléter'!F11:F34)</f>
        <v>0</v>
      </c>
    </row>
    <row r="100" spans="1:9" ht="12.75">
      <c r="C100" s="110" t="s">
        <v>117</v>
      </c>
      <c r="D100" s="73" t="s">
        <v>118</v>
      </c>
      <c r="E100" s="74"/>
    </row>
    <row r="101" spans="1:9" ht="12.75">
      <c r="C101" s="110"/>
      <c r="D101" s="73" t="s">
        <v>119</v>
      </c>
      <c r="E101" s="74"/>
    </row>
    <row r="102" spans="1:9" ht="12.75">
      <c r="C102" s="110"/>
      <c r="D102" s="73"/>
      <c r="E102" s="74"/>
    </row>
    <row r="103" spans="1:9" ht="12.75">
      <c r="C103" s="110"/>
      <c r="D103" s="73"/>
      <c r="E103" s="74"/>
    </row>
    <row r="104" spans="1:9" ht="15">
      <c r="D104" s="69"/>
      <c r="E104" s="69"/>
    </row>
    <row r="105" spans="1:9" ht="12.75">
      <c r="C105" s="111" t="s">
        <v>120</v>
      </c>
      <c r="D105" s="75"/>
      <c r="E105" s="76"/>
    </row>
    <row r="106" spans="1:9" ht="12.75">
      <c r="C106" s="111"/>
      <c r="D106" s="77" t="s">
        <v>121</v>
      </c>
      <c r="E106" s="78"/>
    </row>
    <row r="107" spans="1:9" ht="12.75">
      <c r="C107" s="111"/>
      <c r="D107" s="77" t="s">
        <v>122</v>
      </c>
      <c r="E107" s="78"/>
    </row>
    <row r="108" spans="1:9" ht="12.75">
      <c r="C108" s="111"/>
      <c r="D108" s="77" t="s">
        <v>123</v>
      </c>
      <c r="E108" s="78"/>
    </row>
    <row r="112" spans="1:9" ht="24" customHeight="1">
      <c r="B112" s="79" t="str">
        <f>'Grille à compléter'!F11</f>
        <v/>
      </c>
      <c r="C112" s="29" t="s">
        <v>124</v>
      </c>
      <c r="D112" s="80" t="str">
        <f>'Grille à compléter'!$F11</f>
        <v/>
      </c>
      <c r="H112">
        <f>SUM(D112:D119)</f>
        <v>0</v>
      </c>
      <c r="I112" t="s">
        <v>125</v>
      </c>
    </row>
    <row r="113" spans="1:9" ht="13.5" customHeight="1">
      <c r="A113" s="81" t="s">
        <v>126</v>
      </c>
      <c r="B113" t="str">
        <f>'Grille à compléter'!F12</f>
        <v/>
      </c>
      <c r="C113" s="82" t="s">
        <v>127</v>
      </c>
      <c r="D113" s="51" t="str">
        <f>'Grille à compléter'!$F12</f>
        <v/>
      </c>
    </row>
    <row r="114" spans="1:9" ht="13.5" customHeight="1">
      <c r="A114" s="81" t="s">
        <v>128</v>
      </c>
      <c r="B114" t="str">
        <f>'Grille à compléter'!F13</f>
        <v/>
      </c>
      <c r="C114" s="24" t="s">
        <v>190</v>
      </c>
      <c r="D114" s="51" t="str">
        <f>'Grille à compléter'!$F13</f>
        <v/>
      </c>
    </row>
    <row r="115" spans="1:9" ht="13.5" customHeight="1">
      <c r="A115" s="81" t="s">
        <v>129</v>
      </c>
      <c r="B115" t="str">
        <f>'Grille à compléter'!F14</f>
        <v/>
      </c>
      <c r="C115" s="83" t="s">
        <v>21</v>
      </c>
      <c r="D115" s="51" t="str">
        <f>'Grille à compléter'!$F14</f>
        <v/>
      </c>
    </row>
    <row r="116" spans="1:9" ht="13.5" customHeight="1">
      <c r="B116" t="str">
        <f>'Grille à compléter'!F15</f>
        <v/>
      </c>
      <c r="C116" s="83" t="s">
        <v>22</v>
      </c>
      <c r="D116" s="51" t="str">
        <f>'Grille à compléter'!$F15</f>
        <v/>
      </c>
    </row>
    <row r="117" spans="1:9" ht="13.5" customHeight="1">
      <c r="B117" t="str">
        <f>'Grille à compléter'!F16</f>
        <v/>
      </c>
      <c r="C117" s="83" t="s">
        <v>23</v>
      </c>
      <c r="D117" s="51" t="str">
        <f>'Grille à compléter'!$F16</f>
        <v/>
      </c>
    </row>
    <row r="118" spans="1:9" ht="13.5" customHeight="1">
      <c r="B118" t="str">
        <f>'Grille à compléter'!F17</f>
        <v/>
      </c>
      <c r="C118" s="82" t="s">
        <v>24</v>
      </c>
      <c r="D118" s="51" t="str">
        <f>'Grille à compléter'!$F17</f>
        <v/>
      </c>
    </row>
    <row r="119" spans="1:9" ht="13.5" customHeight="1">
      <c r="B119" t="str">
        <f>'Grille à compléter'!F18</f>
        <v/>
      </c>
      <c r="C119" s="24" t="s">
        <v>25</v>
      </c>
      <c r="D119" s="51" t="str">
        <f>'Grille à compléter'!$F18</f>
        <v/>
      </c>
      <c r="F119" t="str">
        <f>'Grille à compléter'!$F18</f>
        <v/>
      </c>
    </row>
    <row r="120" spans="1:9" ht="13.5" customHeight="1">
      <c r="B120" t="str">
        <f>'Grille à compléter'!F19</f>
        <v/>
      </c>
      <c r="C120" s="32" t="s">
        <v>130</v>
      </c>
      <c r="F120" t="str">
        <f>'Grille à compléter'!$F19</f>
        <v/>
      </c>
      <c r="H120">
        <f>SUM(F120:F127)</f>
        <v>0</v>
      </c>
      <c r="I120" t="s">
        <v>131</v>
      </c>
    </row>
    <row r="121" spans="1:9" ht="13.5" customHeight="1">
      <c r="B121" t="str">
        <f>'Grille à compléter'!F20</f>
        <v/>
      </c>
      <c r="C121" s="36" t="s">
        <v>28</v>
      </c>
      <c r="F121" t="str">
        <f>'Grille à compléter'!$F20</f>
        <v/>
      </c>
    </row>
    <row r="122" spans="1:9" ht="13.5" customHeight="1">
      <c r="B122" t="str">
        <f>'Grille à compléter'!F21</f>
        <v/>
      </c>
      <c r="C122" s="84" t="s">
        <v>29</v>
      </c>
      <c r="F122" t="str">
        <f>'Grille à compléter'!$F21</f>
        <v/>
      </c>
    </row>
    <row r="123" spans="1:9" ht="13.5" customHeight="1">
      <c r="B123" t="str">
        <f>'Grille à compléter'!F22</f>
        <v/>
      </c>
      <c r="C123" s="37" t="s">
        <v>30</v>
      </c>
      <c r="F123" t="str">
        <f>'Grille à compléter'!$F22</f>
        <v/>
      </c>
    </row>
    <row r="124" spans="1:9" ht="23.25" customHeight="1">
      <c r="B124" t="str">
        <f>'Grille à compléter'!F23</f>
        <v/>
      </c>
      <c r="C124" s="37" t="s">
        <v>132</v>
      </c>
      <c r="F124" t="str">
        <f>'Grille à compléter'!$F23</f>
        <v/>
      </c>
    </row>
    <row r="125" spans="1:9" ht="14.25" customHeight="1">
      <c r="B125" t="str">
        <f>'Grille à compléter'!F24</f>
        <v/>
      </c>
      <c r="C125" s="32" t="s">
        <v>194</v>
      </c>
      <c r="F125" t="str">
        <f>'Grille à compléter'!$F24</f>
        <v/>
      </c>
    </row>
    <row r="126" spans="1:9" ht="13.5" customHeight="1">
      <c r="B126" t="str">
        <f>'Grille à compléter'!F25</f>
        <v/>
      </c>
      <c r="C126" s="32" t="s">
        <v>32</v>
      </c>
      <c r="F126" t="str">
        <f>'Grille à compléter'!$F25</f>
        <v/>
      </c>
    </row>
    <row r="127" spans="1:9" ht="13.5" customHeight="1">
      <c r="B127" t="str">
        <f>'Grille à compléter'!F26</f>
        <v/>
      </c>
      <c r="C127" s="32" t="s">
        <v>133</v>
      </c>
      <c r="F127" t="str">
        <f>'Grille à compléter'!$F26</f>
        <v/>
      </c>
      <c r="G127" t="str">
        <f>'Grille à compléter'!$F26</f>
        <v/>
      </c>
    </row>
    <row r="128" spans="1:9" ht="13.5" customHeight="1">
      <c r="B128" t="str">
        <f>'Grille à compléter'!F27</f>
        <v/>
      </c>
      <c r="C128" s="85" t="s">
        <v>35</v>
      </c>
      <c r="G128" t="str">
        <f>'Grille à compléter'!$F27</f>
        <v/>
      </c>
      <c r="H128">
        <f>SUM(G128:G135)</f>
        <v>0</v>
      </c>
      <c r="I128" t="s">
        <v>134</v>
      </c>
    </row>
    <row r="129" spans="2:7" ht="13.5" customHeight="1">
      <c r="B129" t="str">
        <f>'Grille à compléter'!F28</f>
        <v/>
      </c>
      <c r="C129" s="86" t="s">
        <v>135</v>
      </c>
      <c r="G129" t="str">
        <f>'Grille à compléter'!$F28</f>
        <v/>
      </c>
    </row>
    <row r="130" spans="2:7" ht="13.5" customHeight="1">
      <c r="B130" t="str">
        <f>'Grille à compléter'!F29</f>
        <v/>
      </c>
      <c r="C130" s="86" t="s">
        <v>136</v>
      </c>
      <c r="G130" t="str">
        <f>'Grille à compléter'!$F29</f>
        <v/>
      </c>
    </row>
    <row r="131" spans="2:7" ht="13.5" customHeight="1">
      <c r="B131" t="str">
        <f>'Grille à compléter'!F30</f>
        <v/>
      </c>
      <c r="C131" s="86" t="s">
        <v>177</v>
      </c>
      <c r="G131" t="str">
        <f>'Grille à compléter'!$F30</f>
        <v/>
      </c>
    </row>
    <row r="132" spans="2:7" ht="13.5" customHeight="1">
      <c r="B132" t="str">
        <f>'Grille à compléter'!F31</f>
        <v/>
      </c>
      <c r="C132" s="86" t="s">
        <v>137</v>
      </c>
      <c r="G132" t="str">
        <f>'Grille à compléter'!$F31</f>
        <v/>
      </c>
    </row>
    <row r="133" spans="2:7" ht="13.5" customHeight="1">
      <c r="B133" t="str">
        <f>'Grille à compléter'!F32</f>
        <v/>
      </c>
      <c r="C133" s="85" t="s">
        <v>38</v>
      </c>
      <c r="G133" t="str">
        <f>'Grille à compléter'!$F32</f>
        <v/>
      </c>
    </row>
    <row r="134" spans="2:7" ht="13.5" customHeight="1">
      <c r="B134" t="str">
        <f>'Grille à compléter'!F33</f>
        <v/>
      </c>
      <c r="C134" s="86" t="s">
        <v>39</v>
      </c>
      <c r="G134" t="str">
        <f>'Grille à compléter'!$F33</f>
        <v/>
      </c>
    </row>
    <row r="135" spans="2:7" ht="13.5" customHeight="1">
      <c r="B135" t="str">
        <f>'Grille à compléter'!F34</f>
        <v/>
      </c>
      <c r="C135" s="86" t="s">
        <v>40</v>
      </c>
      <c r="D135" s="51" t="str">
        <f>'Grille à compléter'!$F34</f>
        <v/>
      </c>
      <c r="G135" t="str">
        <f>'Grille à compléter'!$F34</f>
        <v/>
      </c>
    </row>
    <row r="136" spans="2:7" ht="13.5" customHeight="1">
      <c r="B136">
        <f>SUM(B112:B135)</f>
        <v>0</v>
      </c>
    </row>
  </sheetData>
  <mergeCells count="2">
    <mergeCell ref="C100:C103"/>
    <mergeCell ref="C105:C108"/>
  </mergeCells>
  <pageMargins left="0.78749999999999998" right="0.78749999999999998" top="1.0249999999999999" bottom="1.0249999999999999" header="0.78749999999999998" footer="0.78749999999999998"/>
  <pageSetup paperSize="9" orientation="portrait" useFirstPageNumber="1" horizontalDpi="300" verticalDpi="300"/>
  <headerFooter>
    <oddHeader>&amp;C&amp;"Calibri"&amp;A</oddHeader>
    <oddFooter>&amp;C&amp;"Calibri"Page &amp;P</oddFooter>
  </headerFooter>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showGridLines="0" zoomScale="80" zoomScaleNormal="80" workbookViewId="0">
      <selection activeCell="A7" sqref="A7"/>
    </sheetView>
  </sheetViews>
  <sheetFormatPr baseColWidth="10" defaultColWidth="11.5703125" defaultRowHeight="12.75" customHeight="1"/>
  <cols>
    <col min="1" max="1" width="21.42578125" style="87" customWidth="1"/>
    <col min="2" max="2" width="54.85546875" style="87" customWidth="1"/>
    <col min="3" max="3" width="21.140625" style="87" customWidth="1"/>
    <col min="4" max="4" width="5.85546875" style="87" customWidth="1"/>
    <col min="5" max="6" width="11.5703125" style="87"/>
    <col min="7" max="7" width="15.5703125" style="87" customWidth="1"/>
    <col min="8" max="8" width="17.42578125" style="87" customWidth="1"/>
    <col min="9" max="16384" width="11.5703125" style="87"/>
  </cols>
  <sheetData>
    <row r="1" spans="1:13" customFormat="1" ht="26.25" customHeight="1">
      <c r="A1" s="113" t="s">
        <v>138</v>
      </c>
      <c r="B1" s="113"/>
      <c r="C1" s="88"/>
      <c r="D1" s="88"/>
      <c r="E1" s="89" t="s">
        <v>139</v>
      </c>
      <c r="F1" s="114" t="str">
        <f>IF('Grille à compléter'!E4="","",('Grille à compléter'!E4))</f>
        <v/>
      </c>
      <c r="G1" s="114"/>
      <c r="H1" s="114"/>
      <c r="I1" s="114"/>
      <c r="J1" s="88"/>
      <c r="K1" s="88"/>
      <c r="L1" s="88"/>
    </row>
    <row r="2" spans="1:13" customFormat="1" ht="12.75" customHeight="1">
      <c r="A2" s="88"/>
      <c r="B2" s="88"/>
      <c r="C2" s="88"/>
      <c r="D2" s="88"/>
      <c r="E2" s="88"/>
      <c r="F2" s="88"/>
      <c r="G2" s="88"/>
      <c r="H2" s="88"/>
      <c r="I2" s="88"/>
      <c r="J2" s="88"/>
      <c r="K2" s="88"/>
      <c r="L2" s="88"/>
    </row>
    <row r="3" spans="1:13" s="79" customFormat="1" ht="25.5" customHeight="1">
      <c r="A3" s="88"/>
      <c r="B3" s="94" t="s">
        <v>143</v>
      </c>
      <c r="C3" s="94" t="s">
        <v>144</v>
      </c>
      <c r="D3" s="95">
        <f>Base!$B$136</f>
        <v>0</v>
      </c>
      <c r="E3" s="96" t="s">
        <v>145</v>
      </c>
      <c r="F3" s="97" t="s">
        <v>146</v>
      </c>
      <c r="G3" s="88"/>
      <c r="H3" s="88"/>
      <c r="I3" s="88"/>
      <c r="J3" s="88"/>
      <c r="K3" s="88"/>
      <c r="L3" s="88"/>
    </row>
    <row r="4" spans="1:13" customFormat="1" ht="26.25" customHeight="1">
      <c r="A4" s="88"/>
      <c r="B4" s="115" t="str">
        <f>IF(Base!B136="","",IF(Base!B136&gt;=54,"Cela vous permet de postuler pour une labellisation de niveau 3",IF(Base!B136&gt;=36,"Cela vous permet de postuler pour une labellisation de niveau 2",IF(Base!B136&gt;=18,"Cela vous permet de postuler pour une labellisation E3D niveau 1","Le nombre de points obtenus pour postuler pour une labellisation E3D semble faible"))))</f>
        <v>Le nombre de points obtenus pour postuler pour une labellisation E3D semble faible</v>
      </c>
      <c r="C4" s="115"/>
      <c r="D4" s="115"/>
      <c r="E4" s="115"/>
      <c r="F4" s="115"/>
      <c r="G4" s="115"/>
      <c r="H4" s="115"/>
      <c r="I4" s="88"/>
      <c r="J4" s="88"/>
      <c r="K4" s="88"/>
      <c r="L4" s="88"/>
    </row>
    <row r="5" spans="1:13" customFormat="1" ht="12.75" customHeight="1">
      <c r="A5" s="88"/>
      <c r="B5" s="88"/>
      <c r="C5" s="88"/>
      <c r="D5" s="88"/>
      <c r="E5" s="88"/>
      <c r="F5" s="88"/>
      <c r="G5" s="88"/>
      <c r="H5" s="88"/>
      <c r="I5" s="88"/>
      <c r="J5" s="88"/>
      <c r="K5" s="88"/>
      <c r="L5" s="88"/>
    </row>
    <row r="6" spans="1:13" customFormat="1" ht="40.5" customHeight="1">
      <c r="A6" s="116" t="s">
        <v>140</v>
      </c>
      <c r="B6" s="116"/>
      <c r="C6" s="90"/>
      <c r="D6" s="117" t="str">
        <f>IF(C6="","",IF(C6="Niveau 1","Votre dossier sera examiné par la commission E3D",IF(C6="Niveau 2","Votre établissement devra venir présenter la démarche EDD pendant environ 1h à Besançon. Vous serez prochainement contacté durant le mois de Mars.",IF(C6="Niveau 3","Une commission E3D viendra visiter votre établissement sur une demi-journée entre Avril et Juin.",""))))</f>
        <v/>
      </c>
      <c r="E6" s="117"/>
      <c r="F6" s="117"/>
      <c r="G6" s="117"/>
      <c r="H6" s="117"/>
      <c r="I6" s="117"/>
      <c r="J6" s="117"/>
      <c r="K6" s="117"/>
      <c r="L6" s="117"/>
      <c r="M6" s="91"/>
    </row>
    <row r="7" spans="1:13" customFormat="1" ht="20.25">
      <c r="A7" s="118"/>
      <c r="B7" s="119"/>
      <c r="C7" s="119"/>
      <c r="D7" s="119"/>
      <c r="E7" s="119"/>
      <c r="F7" s="119"/>
      <c r="G7" s="119"/>
      <c r="H7" s="119"/>
      <c r="I7" s="119"/>
      <c r="J7" s="88"/>
      <c r="K7" s="88"/>
      <c r="L7" s="88"/>
    </row>
    <row r="8" spans="1:13" customFormat="1" ht="20.25">
      <c r="A8" s="112" t="s">
        <v>141</v>
      </c>
      <c r="B8" s="112"/>
      <c r="C8" s="112"/>
      <c r="D8" s="112"/>
      <c r="E8" s="112"/>
      <c r="F8" s="112"/>
      <c r="G8" s="92" t="s">
        <v>142</v>
      </c>
      <c r="H8" s="93"/>
      <c r="I8" s="88"/>
      <c r="J8" s="88"/>
      <c r="K8" s="88"/>
      <c r="L8" s="88"/>
    </row>
    <row r="9" spans="1:13" customFormat="1" ht="12.75" customHeight="1">
      <c r="A9" s="88"/>
      <c r="B9" s="88"/>
      <c r="C9" s="88"/>
      <c r="D9" s="88"/>
      <c r="E9" s="88"/>
      <c r="F9" s="88"/>
      <c r="G9" s="88"/>
      <c r="H9" s="88"/>
      <c r="I9" s="88"/>
      <c r="J9" s="88"/>
      <c r="K9" s="88"/>
      <c r="L9" s="88"/>
    </row>
    <row r="10" spans="1:13" customFormat="1" ht="12.75" customHeight="1">
      <c r="A10" s="88"/>
      <c r="B10" s="88"/>
      <c r="C10" s="88"/>
      <c r="D10" s="88"/>
      <c r="E10" s="88"/>
      <c r="F10" s="88"/>
      <c r="G10" s="88"/>
      <c r="H10" s="88"/>
      <c r="I10" s="88"/>
      <c r="J10" s="88"/>
      <c r="K10" s="88"/>
      <c r="L10" s="88"/>
    </row>
    <row r="11" spans="1:13" customFormat="1" ht="12.75" customHeight="1">
      <c r="A11" s="88"/>
      <c r="B11" s="88"/>
      <c r="C11" s="88"/>
      <c r="D11" s="88"/>
      <c r="E11" s="88"/>
      <c r="F11" s="88"/>
      <c r="G11" s="88"/>
      <c r="H11" s="88"/>
      <c r="I11" s="88"/>
      <c r="J11" s="88"/>
      <c r="K11" s="88"/>
      <c r="L11" s="88"/>
    </row>
    <row r="12" spans="1:13" customFormat="1" ht="12.75" customHeight="1">
      <c r="A12" s="88"/>
      <c r="B12" s="88"/>
      <c r="C12" s="88"/>
      <c r="D12" s="88"/>
      <c r="E12" s="88"/>
      <c r="F12" s="88"/>
      <c r="G12" s="88"/>
      <c r="H12" s="88"/>
      <c r="I12" s="88"/>
      <c r="J12" s="88"/>
      <c r="K12" s="88"/>
      <c r="L12" s="88"/>
    </row>
    <row r="13" spans="1:13" customFormat="1" ht="12.75" customHeight="1">
      <c r="A13" s="88"/>
      <c r="B13" s="88"/>
      <c r="C13" s="88"/>
      <c r="D13" s="88"/>
      <c r="E13" s="88"/>
      <c r="F13" s="88"/>
      <c r="G13" s="88"/>
      <c r="H13" s="88"/>
      <c r="I13" s="88"/>
      <c r="J13" s="88"/>
      <c r="K13" s="88"/>
      <c r="L13" s="88"/>
    </row>
    <row r="14" spans="1:13" customFormat="1" ht="12.75" customHeight="1">
      <c r="A14" s="88"/>
      <c r="B14" s="88"/>
      <c r="C14" s="88"/>
      <c r="D14" s="88"/>
      <c r="E14" s="88"/>
      <c r="F14" s="88"/>
      <c r="G14" s="88"/>
      <c r="H14" s="88"/>
      <c r="I14" s="88"/>
      <c r="J14" s="88"/>
      <c r="K14" s="88"/>
      <c r="L14" s="88"/>
    </row>
    <row r="15" spans="1:13" customFormat="1" ht="12.75" customHeight="1">
      <c r="A15" s="88"/>
      <c r="B15" s="88"/>
      <c r="C15" s="88"/>
      <c r="D15" s="88"/>
      <c r="E15" s="88"/>
      <c r="F15" s="88"/>
      <c r="G15" s="88"/>
      <c r="H15" s="88"/>
      <c r="I15" s="88"/>
      <c r="J15" s="88"/>
      <c r="K15" s="88"/>
      <c r="L15" s="88"/>
    </row>
    <row r="16" spans="1:13" customFormat="1" ht="12.75" customHeight="1">
      <c r="A16" s="88"/>
      <c r="B16" s="88"/>
      <c r="C16" s="88"/>
      <c r="D16" s="88"/>
      <c r="E16" s="88"/>
      <c r="F16" s="88"/>
      <c r="G16" s="88"/>
      <c r="H16" s="88"/>
      <c r="I16" s="88"/>
      <c r="J16" s="88"/>
      <c r="K16" s="88"/>
      <c r="L16" s="88"/>
    </row>
    <row r="17" spans="1:12" customFormat="1" ht="12.75" customHeight="1">
      <c r="A17" s="88"/>
      <c r="B17" s="88"/>
      <c r="C17" s="88"/>
      <c r="D17" s="88"/>
      <c r="E17" s="88"/>
      <c r="F17" s="88"/>
      <c r="G17" s="88"/>
      <c r="H17" s="88"/>
      <c r="I17" s="88"/>
      <c r="J17" s="88"/>
      <c r="K17" s="88"/>
      <c r="L17" s="88"/>
    </row>
    <row r="18" spans="1:12" customFormat="1" ht="12.75" customHeight="1">
      <c r="A18" s="88"/>
      <c r="B18" s="88"/>
      <c r="C18" s="88"/>
      <c r="D18" s="88"/>
      <c r="E18" s="88"/>
      <c r="F18" s="88"/>
      <c r="G18" s="88"/>
      <c r="H18" s="88"/>
      <c r="I18" s="88"/>
      <c r="J18" s="88"/>
      <c r="K18" s="88"/>
      <c r="L18" s="88"/>
    </row>
    <row r="19" spans="1:12" customFormat="1" ht="12.75" customHeight="1">
      <c r="A19" s="88"/>
      <c r="B19" s="88"/>
      <c r="C19" s="88"/>
      <c r="D19" s="88"/>
      <c r="E19" s="88"/>
      <c r="F19" s="88"/>
      <c r="G19" s="88"/>
      <c r="H19" s="88"/>
      <c r="I19" s="88"/>
      <c r="J19" s="88"/>
      <c r="K19" s="88"/>
      <c r="L19" s="88"/>
    </row>
    <row r="20" spans="1:12" customFormat="1" ht="12.75" customHeight="1">
      <c r="A20" s="88"/>
      <c r="B20" s="88"/>
      <c r="C20" s="88"/>
      <c r="D20" s="88"/>
      <c r="E20" s="88"/>
      <c r="F20" s="88"/>
      <c r="G20" s="88"/>
      <c r="H20" s="88"/>
      <c r="I20" s="88"/>
      <c r="J20" s="88"/>
      <c r="K20" s="88"/>
      <c r="L20" s="88"/>
    </row>
    <row r="21" spans="1:12" customFormat="1" ht="12.75" customHeight="1">
      <c r="A21" s="88"/>
      <c r="B21" s="88"/>
      <c r="C21" s="88"/>
      <c r="D21" s="88"/>
      <c r="E21" s="88"/>
      <c r="F21" s="88"/>
      <c r="G21" s="88"/>
      <c r="H21" s="88"/>
      <c r="I21" s="88"/>
      <c r="J21" s="88"/>
      <c r="K21" s="88"/>
      <c r="L21" s="88"/>
    </row>
    <row r="22" spans="1:12" customFormat="1" ht="12.75" customHeight="1">
      <c r="A22" s="88"/>
      <c r="B22" s="88"/>
      <c r="C22" s="88"/>
      <c r="D22" s="88"/>
      <c r="E22" s="88"/>
      <c r="F22" s="88"/>
      <c r="G22" s="88"/>
      <c r="H22" s="88"/>
      <c r="I22" s="88"/>
      <c r="J22" s="88"/>
      <c r="K22" s="88"/>
      <c r="L22" s="88"/>
    </row>
    <row r="23" spans="1:12" customFormat="1" ht="12.75" customHeight="1">
      <c r="A23" s="88"/>
      <c r="B23" s="88"/>
      <c r="C23" s="88"/>
      <c r="D23" s="88"/>
      <c r="E23" s="88"/>
      <c r="F23" s="88"/>
      <c r="G23" s="88"/>
      <c r="H23" s="88"/>
      <c r="I23" s="88"/>
      <c r="J23" s="88"/>
      <c r="K23" s="88"/>
      <c r="L23" s="88"/>
    </row>
    <row r="24" spans="1:12" customFormat="1" ht="12.75" customHeight="1">
      <c r="A24" s="88"/>
      <c r="B24" s="88"/>
      <c r="C24" s="88"/>
      <c r="D24" s="88"/>
      <c r="E24" s="88"/>
      <c r="F24" s="88"/>
      <c r="G24" s="88"/>
      <c r="H24" s="88"/>
      <c r="I24" s="88"/>
      <c r="J24" s="88"/>
      <c r="K24" s="88"/>
      <c r="L24" s="88"/>
    </row>
    <row r="25" spans="1:12" customFormat="1" ht="12.75" customHeight="1">
      <c r="A25" s="88"/>
      <c r="B25" s="88"/>
      <c r="C25" s="88"/>
      <c r="D25" s="88"/>
      <c r="E25" s="88"/>
      <c r="F25" s="88"/>
      <c r="G25" s="88"/>
      <c r="H25" s="88"/>
      <c r="I25" s="88"/>
      <c r="J25" s="88"/>
      <c r="K25" s="88"/>
      <c r="L25" s="88"/>
    </row>
    <row r="26" spans="1:12" customFormat="1" ht="12.75" customHeight="1">
      <c r="A26" s="88"/>
      <c r="B26" s="88"/>
      <c r="C26" s="88"/>
      <c r="D26" s="88"/>
      <c r="E26" s="88"/>
      <c r="F26" s="88"/>
      <c r="G26" s="88"/>
      <c r="H26" s="88"/>
      <c r="I26" s="88"/>
      <c r="J26" s="88"/>
      <c r="K26" s="88"/>
      <c r="L26" s="88"/>
    </row>
    <row r="27" spans="1:12" customFormat="1" ht="12.75" customHeight="1">
      <c r="A27" s="88"/>
      <c r="B27" s="88"/>
      <c r="C27" s="88"/>
      <c r="D27" s="88"/>
      <c r="E27" s="88"/>
      <c r="F27" s="88"/>
      <c r="G27" s="88"/>
      <c r="H27" s="88"/>
      <c r="I27" s="88"/>
      <c r="J27" s="88"/>
      <c r="K27" s="88"/>
      <c r="L27" s="88"/>
    </row>
    <row r="28" spans="1:12" customFormat="1" ht="12.75" customHeight="1">
      <c r="A28" s="88"/>
      <c r="B28" s="88"/>
      <c r="C28" s="88"/>
      <c r="D28" s="88"/>
      <c r="E28" s="88"/>
      <c r="F28" s="88"/>
      <c r="G28" s="88"/>
      <c r="H28" s="88"/>
      <c r="I28" s="88"/>
      <c r="J28" s="88"/>
      <c r="K28" s="88"/>
      <c r="L28" s="88"/>
    </row>
    <row r="29" spans="1:12" customFormat="1" ht="12.75" customHeight="1">
      <c r="A29" s="88"/>
      <c r="B29" s="88"/>
      <c r="C29" s="88"/>
      <c r="D29" s="88"/>
      <c r="E29" s="88"/>
      <c r="F29" s="88"/>
      <c r="G29" s="88"/>
      <c r="H29" s="88"/>
      <c r="I29" s="88"/>
      <c r="J29" s="88"/>
      <c r="K29" s="88"/>
      <c r="L29" s="88"/>
    </row>
    <row r="30" spans="1:12" customFormat="1" ht="12.75" customHeight="1">
      <c r="A30" s="88"/>
      <c r="B30" s="88"/>
      <c r="C30" s="88"/>
      <c r="D30" s="88"/>
      <c r="E30" s="88"/>
      <c r="F30" s="88"/>
      <c r="G30" s="88"/>
      <c r="H30" s="88"/>
      <c r="I30" s="88"/>
      <c r="J30" s="88"/>
      <c r="K30" s="88"/>
      <c r="L30" s="88"/>
    </row>
    <row r="31" spans="1:12" customFormat="1" ht="12.75" customHeight="1">
      <c r="A31" s="88"/>
      <c r="B31" s="88"/>
      <c r="C31" s="88"/>
      <c r="D31" s="88"/>
      <c r="E31" s="88"/>
      <c r="F31" s="88"/>
      <c r="G31" s="88"/>
      <c r="H31" s="88"/>
      <c r="I31" s="88"/>
      <c r="J31" s="88"/>
      <c r="K31" s="88"/>
      <c r="L31" s="88"/>
    </row>
    <row r="32" spans="1:12" customFormat="1" ht="12.75" customHeight="1">
      <c r="A32" s="88"/>
      <c r="B32" s="88"/>
      <c r="C32" s="88"/>
      <c r="D32" s="88"/>
      <c r="E32" s="88"/>
      <c r="F32" s="88"/>
      <c r="G32" s="88"/>
      <c r="H32" s="88"/>
      <c r="I32" s="88"/>
      <c r="J32" s="88"/>
      <c r="K32" s="88"/>
      <c r="L32" s="88"/>
    </row>
    <row r="33" spans="1:12" customFormat="1" ht="12.75" customHeight="1">
      <c r="A33" s="88"/>
      <c r="B33" s="88"/>
      <c r="C33" s="88"/>
      <c r="D33" s="88"/>
      <c r="E33" s="88"/>
      <c r="F33" s="88"/>
      <c r="G33" s="88"/>
      <c r="H33" s="88"/>
      <c r="I33" s="88"/>
      <c r="J33" s="88"/>
      <c r="K33" s="88"/>
      <c r="L33" s="88"/>
    </row>
    <row r="34" spans="1:12" customFormat="1" ht="12.75" customHeight="1">
      <c r="A34" s="88"/>
      <c r="B34" s="88"/>
      <c r="C34" s="88"/>
      <c r="D34" s="88"/>
      <c r="E34" s="88"/>
      <c r="F34" s="88"/>
      <c r="G34" s="88"/>
      <c r="H34" s="88"/>
      <c r="I34" s="88"/>
      <c r="J34" s="88"/>
      <c r="K34" s="88"/>
      <c r="L34" s="88"/>
    </row>
    <row r="35" spans="1:12" customFormat="1" ht="12.75" customHeight="1">
      <c r="A35" s="88"/>
      <c r="B35" s="88"/>
      <c r="C35" s="88"/>
      <c r="D35" s="88"/>
      <c r="E35" s="88"/>
      <c r="F35" s="88"/>
      <c r="G35" s="88"/>
      <c r="H35" s="88"/>
      <c r="I35" s="88"/>
      <c r="J35" s="88"/>
      <c r="K35" s="88"/>
      <c r="L35" s="88"/>
    </row>
    <row r="36" spans="1:12" customFormat="1" ht="12.75" customHeight="1">
      <c r="A36" s="88"/>
      <c r="B36" s="88"/>
      <c r="C36" s="88"/>
      <c r="D36" s="88"/>
      <c r="E36" s="88"/>
      <c r="F36" s="88"/>
      <c r="G36" s="88"/>
      <c r="H36" s="88"/>
      <c r="I36" s="88"/>
      <c r="J36" s="88"/>
      <c r="K36" s="88"/>
      <c r="L36" s="88"/>
    </row>
    <row r="37" spans="1:12" customFormat="1" ht="12.75" customHeight="1">
      <c r="A37" s="88"/>
      <c r="B37" s="88"/>
      <c r="C37" s="88"/>
      <c r="D37" s="88"/>
      <c r="E37" s="88"/>
      <c r="F37" s="88"/>
      <c r="G37" s="88"/>
      <c r="H37" s="88"/>
      <c r="I37" s="88"/>
      <c r="J37" s="88"/>
      <c r="K37" s="88"/>
      <c r="L37" s="88"/>
    </row>
    <row r="38" spans="1:12" customFormat="1" ht="12.75" customHeight="1">
      <c r="A38" s="88"/>
      <c r="B38" s="88"/>
      <c r="C38" s="88"/>
      <c r="D38" s="88"/>
      <c r="E38" s="88"/>
      <c r="F38" s="88"/>
      <c r="G38" s="88"/>
      <c r="H38" s="88"/>
      <c r="I38" s="88"/>
      <c r="J38" s="88"/>
      <c r="K38" s="88"/>
      <c r="L38" s="88"/>
    </row>
    <row r="39" spans="1:12" customFormat="1" ht="12.75" customHeight="1">
      <c r="A39" s="88"/>
      <c r="B39" s="88"/>
      <c r="C39" s="88"/>
      <c r="D39" s="88"/>
      <c r="E39" s="88"/>
      <c r="F39" s="88"/>
      <c r="G39" s="88"/>
      <c r="H39" s="88"/>
      <c r="I39" s="88"/>
      <c r="J39" s="88"/>
      <c r="K39" s="88"/>
      <c r="L39" s="88"/>
    </row>
    <row r="40" spans="1:12" customFormat="1" ht="12.75" customHeight="1">
      <c r="A40" s="88"/>
      <c r="B40" s="88"/>
      <c r="C40" s="88"/>
      <c r="D40" s="88"/>
      <c r="E40" s="88"/>
      <c r="F40" s="88"/>
      <c r="G40" s="88"/>
      <c r="H40" s="88"/>
      <c r="I40" s="88"/>
      <c r="J40" s="88"/>
      <c r="K40" s="88"/>
      <c r="L40" s="88"/>
    </row>
    <row r="41" spans="1:12" customFormat="1" ht="12.75" customHeight="1">
      <c r="A41" s="88"/>
      <c r="B41" s="88"/>
      <c r="C41" s="88"/>
      <c r="D41" s="88"/>
      <c r="E41" s="88"/>
      <c r="F41" s="88"/>
      <c r="G41" s="88"/>
      <c r="H41" s="88"/>
      <c r="I41" s="88"/>
      <c r="J41" s="88"/>
      <c r="K41" s="88"/>
      <c r="L41" s="88"/>
    </row>
    <row r="42" spans="1:12" customFormat="1" ht="12.75" customHeight="1">
      <c r="A42" s="88"/>
      <c r="B42" s="88"/>
      <c r="C42" s="88"/>
      <c r="D42" s="88"/>
      <c r="E42" s="88"/>
      <c r="F42" s="88"/>
      <c r="G42" s="88"/>
      <c r="H42" s="88"/>
      <c r="I42" s="88"/>
      <c r="J42" s="88"/>
      <c r="K42" s="88"/>
      <c r="L42" s="88"/>
    </row>
    <row r="43" spans="1:12" customFormat="1" ht="12.75" customHeight="1">
      <c r="A43" s="88"/>
      <c r="B43" s="88"/>
      <c r="C43" s="88"/>
      <c r="D43" s="88"/>
      <c r="E43" s="88"/>
      <c r="F43" s="88"/>
      <c r="G43" s="88"/>
      <c r="H43" s="88"/>
      <c r="I43" s="88"/>
      <c r="J43" s="88"/>
      <c r="K43" s="88"/>
      <c r="L43" s="88"/>
    </row>
    <row r="44" spans="1:12" customFormat="1" ht="12.75" customHeight="1">
      <c r="A44" s="88"/>
      <c r="B44" s="88"/>
      <c r="C44" s="88"/>
      <c r="D44" s="88"/>
      <c r="E44" s="88"/>
      <c r="F44" s="88"/>
      <c r="G44" s="88"/>
      <c r="H44" s="88"/>
      <c r="I44" s="88"/>
      <c r="J44" s="88"/>
      <c r="K44" s="88"/>
      <c r="L44" s="88"/>
    </row>
    <row r="45" spans="1:12" customFormat="1" ht="12.75" customHeight="1">
      <c r="A45" s="88"/>
      <c r="B45" s="88"/>
      <c r="C45" s="88"/>
      <c r="D45" s="88"/>
      <c r="E45" s="88"/>
      <c r="F45" s="88"/>
      <c r="G45" s="88"/>
      <c r="H45" s="88"/>
      <c r="I45" s="88"/>
      <c r="J45" s="88"/>
      <c r="K45" s="88"/>
      <c r="L45" s="88"/>
    </row>
    <row r="46" spans="1:12" customFormat="1" ht="12.75" customHeight="1">
      <c r="A46" s="88"/>
      <c r="B46" s="88"/>
      <c r="C46" s="88"/>
      <c r="D46" s="88"/>
      <c r="E46" s="88"/>
      <c r="F46" s="88"/>
      <c r="G46" s="88"/>
      <c r="H46" s="88"/>
      <c r="I46" s="88"/>
      <c r="J46" s="88"/>
      <c r="K46" s="88"/>
      <c r="L46" s="88"/>
    </row>
    <row r="47" spans="1:12" customFormat="1" ht="12.75" customHeight="1">
      <c r="A47" s="88"/>
      <c r="B47" s="88"/>
      <c r="C47" s="88"/>
      <c r="D47" s="88"/>
      <c r="E47" s="88"/>
      <c r="F47" s="88"/>
      <c r="G47" s="88"/>
      <c r="H47" s="88"/>
      <c r="I47" s="88"/>
      <c r="J47" s="88"/>
      <c r="K47" s="88"/>
      <c r="L47" s="88"/>
    </row>
    <row r="48" spans="1:12" customFormat="1" ht="12.75" customHeight="1">
      <c r="A48" s="88"/>
      <c r="B48" s="88"/>
      <c r="C48" s="88"/>
      <c r="D48" s="88"/>
      <c r="E48" s="88"/>
      <c r="F48" s="88"/>
      <c r="G48" s="88"/>
      <c r="H48" s="88"/>
      <c r="I48" s="88"/>
      <c r="J48" s="88"/>
      <c r="K48" s="88"/>
      <c r="L48" s="88"/>
    </row>
    <row r="49" spans="1:12" customFormat="1" ht="12.75" customHeight="1">
      <c r="A49" s="88"/>
      <c r="B49" s="88"/>
      <c r="C49" s="88"/>
      <c r="D49" s="88"/>
      <c r="E49" s="88"/>
      <c r="F49" s="88"/>
      <c r="G49" s="88"/>
      <c r="H49" s="88"/>
      <c r="I49" s="88"/>
      <c r="J49" s="88"/>
      <c r="K49" s="88"/>
      <c r="L49" s="88"/>
    </row>
    <row r="50" spans="1:12" customFormat="1" ht="12.75" customHeight="1">
      <c r="A50" s="88"/>
      <c r="B50" s="88"/>
      <c r="C50" s="88"/>
      <c r="D50" s="88"/>
      <c r="E50" s="88"/>
      <c r="F50" s="88"/>
      <c r="G50" s="88"/>
      <c r="H50" s="88"/>
      <c r="I50" s="88"/>
      <c r="J50" s="88"/>
      <c r="K50" s="88"/>
      <c r="L50" s="88"/>
    </row>
  </sheetData>
  <sheetProtection algorithmName="SHA-512" hashValue="zWtHPsGP9WzUZDa3NZCpwJkfCy+usruKEygt6v5vI/ejsmxt0VzdVUcWzZJ2QzGMExyBycd4QAZMttNFuEdnzg==" saltValue="h+x9YTPqddwuYFY7aLaL8g==" spinCount="100000" sheet="1" objects="1" scenarios="1" selectLockedCells="1"/>
  <mergeCells count="6">
    <mergeCell ref="A8:F8"/>
    <mergeCell ref="A1:B1"/>
    <mergeCell ref="F1:I1"/>
    <mergeCell ref="B4:H4"/>
    <mergeCell ref="A6:B6"/>
    <mergeCell ref="D6:L6"/>
  </mergeCells>
  <conditionalFormatting sqref="D6">
    <cfRule type="containsText" dxfId="0" priority="2" operator="containsText" text="votre">
      <formula>NOT(ISERROR(SEARCH("votre",D6)))</formula>
    </cfRule>
  </conditionalFormatting>
  <dataValidations count="1">
    <dataValidation type="list" allowBlank="1" showInputMessage="1" showErrorMessage="1" promptTitle="Sélectionner un niveau" prompt="parmi les niveaux 1, 2 ou 3" sqref="C6" xr:uid="{00000000-0002-0000-0300-000000000000}">
      <formula1>"niveau 1,niveau 2,niveau 3"</formula1>
      <formula2>0</formula2>
    </dataValidation>
  </dataValidations>
  <hyperlinks>
    <hyperlink ref="G8" r:id="rId1" xr:uid="{00000000-0004-0000-0300-000000000000}"/>
  </hyperlinks>
  <pageMargins left="0.196527777777778" right="0.196527777777778" top="0.43333333333333302" bottom="0.43333333333333302" header="0.78749999999999998" footer="0.78749999999999998"/>
  <pageSetup paperSize="8" orientation="landscape" useFirstPageNumber="1" horizontalDpi="300" verticalDpi="300" r:id="rId2"/>
  <headerFooter>
    <oddHeader>&amp;C&amp;"Calibri"&amp;A</oddHeader>
    <oddFooter>&amp;C&amp;"Calibri"Page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472</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24</vt:i4>
      </vt:variant>
    </vt:vector>
  </HeadingPairs>
  <TitlesOfParts>
    <vt:vector size="28" baseType="lpstr">
      <vt:lpstr>Rappel des procédures</vt:lpstr>
      <vt:lpstr>Grille à compléter</vt:lpstr>
      <vt:lpstr>Base</vt:lpstr>
      <vt:lpstr>Résultat du positionnement</vt:lpstr>
      <vt:lpstr>list_1</vt:lpstr>
      <vt:lpstr>list_10</vt:lpstr>
      <vt:lpstr>list_11</vt:lpstr>
      <vt:lpstr>list_12</vt:lpstr>
      <vt:lpstr>list_13</vt:lpstr>
      <vt:lpstr>list_14</vt:lpstr>
      <vt:lpstr>list_15</vt:lpstr>
      <vt:lpstr>list_16</vt:lpstr>
      <vt:lpstr>list_17</vt:lpstr>
      <vt:lpstr>list_18</vt:lpstr>
      <vt:lpstr>list_19</vt:lpstr>
      <vt:lpstr>list_2</vt:lpstr>
      <vt:lpstr>list_20</vt:lpstr>
      <vt:lpstr>list_21</vt:lpstr>
      <vt:lpstr>list_22</vt:lpstr>
      <vt:lpstr>list_23</vt:lpstr>
      <vt:lpstr>list_24</vt:lpstr>
      <vt:lpstr>list_3</vt:lpstr>
      <vt:lpstr>list_4</vt:lpstr>
      <vt:lpstr>list_5</vt:lpstr>
      <vt:lpstr>list_6</vt:lpstr>
      <vt:lpstr>list_7</vt:lpstr>
      <vt:lpstr>list_8</vt:lpstr>
      <vt:lpstr>list_9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Jourdan</dc:creator>
  <dc:description/>
  <cp:lastModifiedBy>Eric Jourdan</cp:lastModifiedBy>
  <cp:revision>8</cp:revision>
  <cp:lastPrinted>2025-10-02T11:54:29Z</cp:lastPrinted>
  <dcterms:created xsi:type="dcterms:W3CDTF">2025-09-11T09:21:11Z</dcterms:created>
  <dcterms:modified xsi:type="dcterms:W3CDTF">2026-10-17T15:03:57Z</dcterms:modified>
  <dc:language>fr-FR</dc:language>
</cp:coreProperties>
</file>